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我的文件匣\Desktop\1092_)課程會議\1100707_課程會議02\"/>
    </mc:Choice>
  </mc:AlternateContent>
  <bookViews>
    <workbookView xWindow="0" yWindow="0" windowWidth="28800" windowHeight="11925" firstSheet="1" activeTab="6"/>
  </bookViews>
  <sheets>
    <sheet name="Old" sheetId="2" r:id="rId1"/>
    <sheet name="生物醫學-必修科目表" sheetId="1" r:id="rId2"/>
    <sheet name="生醫" sheetId="4" r:id="rId3"/>
    <sheet name="特色學程" sheetId="3" r:id="rId4"/>
    <sheet name="學分整理" sheetId="6" r:id="rId5"/>
    <sheet name="新開課程" sheetId="5" r:id="rId6"/>
    <sheet name="生醫選課地圖" sheetId="7" r:id="rId7"/>
  </sheets>
  <definedNames>
    <definedName name="_xlnm.Print_Area" localSheetId="6">生醫選課地圖!$B$1:$Z$43,生醫選課地圖!$AA$43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7" l="1"/>
  <c r="F43" i="7"/>
  <c r="I43" i="7"/>
  <c r="L43" i="7"/>
  <c r="P43" i="7"/>
  <c r="T43" i="7"/>
  <c r="W43" i="7"/>
  <c r="Z43" i="7"/>
  <c r="D7" i="6" l="1"/>
  <c r="D8" i="6" s="1"/>
  <c r="E7" i="6"/>
  <c r="E8" i="6" s="1"/>
  <c r="F7" i="6"/>
  <c r="F8" i="6" s="1"/>
  <c r="G7" i="6"/>
  <c r="G8" i="6" s="1"/>
  <c r="H7" i="6"/>
  <c r="H8" i="6" s="1"/>
  <c r="I7" i="6"/>
  <c r="I8" i="6" s="1"/>
  <c r="J7" i="6"/>
  <c r="J8" i="6" s="1"/>
  <c r="L7" i="6"/>
  <c r="M7" i="6"/>
  <c r="N7" i="6"/>
  <c r="O7" i="6"/>
  <c r="P7" i="6"/>
  <c r="Q7" i="6"/>
  <c r="R7" i="6"/>
  <c r="S7" i="6"/>
  <c r="C7" i="6"/>
  <c r="S6" i="6"/>
  <c r="R6" i="6"/>
  <c r="Q6" i="6"/>
  <c r="P6" i="6"/>
  <c r="O6" i="6"/>
  <c r="N6" i="6"/>
  <c r="M6" i="6"/>
  <c r="L6" i="6"/>
  <c r="D6" i="6"/>
  <c r="E6" i="6"/>
  <c r="F6" i="6"/>
  <c r="G6" i="6"/>
  <c r="H6" i="6"/>
  <c r="I6" i="6"/>
  <c r="J6" i="6"/>
  <c r="C6" i="6"/>
  <c r="C11" i="6" l="1"/>
  <c r="C8" i="6"/>
  <c r="L8" i="6"/>
  <c r="L11" i="6"/>
  <c r="S11" i="6"/>
  <c r="S8" i="6"/>
  <c r="J11" i="6"/>
  <c r="H11" i="6"/>
  <c r="P11" i="6"/>
  <c r="P8" i="6"/>
  <c r="G11" i="6"/>
  <c r="I11" i="6"/>
  <c r="F11" i="6"/>
  <c r="R11" i="6"/>
  <c r="R8" i="6"/>
  <c r="N8" i="6"/>
  <c r="N11" i="6"/>
  <c r="E11" i="6"/>
  <c r="Q11" i="6"/>
  <c r="Q8" i="6"/>
  <c r="D11" i="6"/>
  <c r="O11" i="6"/>
  <c r="O8" i="6"/>
  <c r="M11" i="6"/>
  <c r="M8" i="6"/>
  <c r="P21" i="1"/>
  <c r="R11" i="4" l="1"/>
  <c r="R6" i="4"/>
  <c r="R3" i="4"/>
  <c r="P15" i="2" l="1"/>
  <c r="P12" i="2"/>
  <c r="P8" i="2"/>
  <c r="O8" i="2"/>
  <c r="C61" i="2" s="1"/>
  <c r="Q61" i="2" s="1"/>
  <c r="P15" i="1" l="1"/>
  <c r="P12" i="1"/>
  <c r="P8" i="1"/>
  <c r="O8" i="1"/>
  <c r="C64" i="1" s="1"/>
  <c r="Q64" i="1" s="1"/>
</calcChain>
</file>

<file path=xl/comments1.xml><?xml version="1.0" encoding="utf-8"?>
<comments xmlns="http://schemas.openxmlformats.org/spreadsheetml/2006/main">
  <authors>
    <author>Jim-Mei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通識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通識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細明體"/>
            <family val="3"/>
            <charset val="136"/>
          </rPr>
          <t>醫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博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博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通識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細明體"/>
            <family val="3"/>
            <charset val="136"/>
          </rPr>
          <t>外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通識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細明體"/>
            <family val="3"/>
            <charset val="136"/>
          </rPr>
          <t>醫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博</t>
        </r>
      </text>
    </comment>
    <comment ref="Q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博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通識</t>
        </r>
        <r>
          <rPr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細明體"/>
            <family val="3"/>
            <charset val="136"/>
          </rPr>
          <t>博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Jim-Mei: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未加</t>
        </r>
        <r>
          <rPr>
            <sz val="9"/>
            <color indexed="81"/>
            <rFont val="Tahoma"/>
            <family val="2"/>
          </rPr>
          <t xml:space="preserve"> (3)</t>
        </r>
        <r>
          <rPr>
            <sz val="9"/>
            <color indexed="81"/>
            <rFont val="細明體"/>
            <family val="3"/>
            <charset val="136"/>
          </rPr>
          <t>細胞分子免疫學</t>
        </r>
      </text>
    </comment>
  </commentList>
</comments>
</file>

<file path=xl/sharedStrings.xml><?xml version="1.0" encoding="utf-8"?>
<sst xmlns="http://schemas.openxmlformats.org/spreadsheetml/2006/main" count="966" uniqueCount="382">
  <si>
    <r>
      <t>輔仁大學</t>
    </r>
    <r>
      <rPr>
        <sz val="16"/>
        <rFont val="Times New Roman"/>
        <family val="1"/>
      </rPr>
      <t xml:space="preserve"> 108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r>
      <rPr>
        <sz val="16"/>
        <rFont val="Times New Roman"/>
        <family val="1"/>
      </rPr>
      <t/>
    </r>
    <phoneticPr fontId="6" type="noConversion"/>
  </si>
  <si>
    <r>
      <t>院別：理工學院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系別：生科系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6" type="noConversion"/>
  </si>
  <si>
    <t>類別</t>
  </si>
  <si>
    <t>模組</t>
    <phoneticPr fontId="6" type="noConversion"/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</si>
  <si>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6" type="noConversion"/>
  </si>
  <si>
    <t>科目代碼</t>
    <phoneticPr fontId="6" type="noConversion"/>
  </si>
  <si>
    <t>選別</t>
  </si>
  <si>
    <t>規定學分</t>
    <phoneticPr fontId="6" type="noConversion"/>
  </si>
  <si>
    <t>一年級</t>
  </si>
  <si>
    <t>二年級</t>
  </si>
  <si>
    <t>三年級</t>
  </si>
  <si>
    <t>四年級</t>
  </si>
  <si>
    <t>類別最低應修學分數</t>
    <phoneticPr fontId="6" type="noConversion"/>
  </si>
  <si>
    <t>模組最低應修學分數</t>
    <phoneticPr fontId="6" type="noConversion"/>
  </si>
  <si>
    <t>備註</t>
  </si>
  <si>
    <t>上</t>
  </si>
  <si>
    <t>下</t>
  </si>
  <si>
    <t>校訂</t>
    <phoneticPr fontId="6" type="noConversion"/>
  </si>
  <si>
    <t>導師時間</t>
    <phoneticPr fontId="6" type="noConversion"/>
  </si>
  <si>
    <t>02795</t>
  </si>
  <si>
    <t>必</t>
    <phoneticPr fontId="6" type="noConversion"/>
  </si>
  <si>
    <t>全民國防教育軍事訓練</t>
    <phoneticPr fontId="6" type="noConversion"/>
  </si>
  <si>
    <t>21020</t>
    <phoneticPr fontId="6" type="noConversion"/>
  </si>
  <si>
    <t>全人教育課程</t>
  </si>
  <si>
    <t>核心課程</t>
    <phoneticPr fontId="6" type="noConversion"/>
  </si>
  <si>
    <t>大學入門</t>
    <phoneticPr fontId="6" type="noConversion"/>
  </si>
  <si>
    <t>00155</t>
  </si>
  <si>
    <t>必</t>
  </si>
  <si>
    <t>人生哲學</t>
    <phoneticPr fontId="6" type="noConversion"/>
  </si>
  <si>
    <t>00007</t>
  </si>
  <si>
    <t>專業倫理-科技倫理</t>
    <phoneticPr fontId="6" type="noConversion"/>
  </si>
  <si>
    <t>08199</t>
  </si>
  <si>
    <t>體育</t>
    <phoneticPr fontId="6" type="noConversion"/>
  </si>
  <si>
    <t>00009</t>
    <phoneticPr fontId="6" type="noConversion"/>
  </si>
  <si>
    <t>基本能力課程</t>
    <phoneticPr fontId="6" type="noConversion"/>
  </si>
  <si>
    <t>國文</t>
    <phoneticPr fontId="6" type="noConversion"/>
  </si>
  <si>
    <t>00001</t>
  </si>
  <si>
    <t>外國語文</t>
    <phoneticPr fontId="6" type="noConversion"/>
  </si>
  <si>
    <t>10001</t>
  </si>
  <si>
    <t>英文至少4學分，但入學考試或經檢定達一定標準者，得免修大一英文，逕選修讀第二外語課程。</t>
    <phoneticPr fontId="6" type="noConversion"/>
  </si>
  <si>
    <t>資訊素養</t>
    <phoneticPr fontId="6" type="noConversion"/>
  </si>
  <si>
    <t>***</t>
    <phoneticPr fontId="6" type="noConversion"/>
  </si>
  <si>
    <r>
      <rPr>
        <sz val="6"/>
        <color theme="1"/>
        <rFont val="標楷體"/>
        <family val="4"/>
        <charset val="136"/>
      </rPr>
      <t>不開設全校性必修課程，改以學生需通過本校資訊基本能力檢定為畢業條件，檢定方式採認證或修讀相關課程方式抵免。</t>
    </r>
    <r>
      <rPr>
        <sz val="6"/>
        <color indexed="10"/>
        <rFont val="標楷體"/>
        <family val="4"/>
        <charset val="136"/>
      </rPr>
      <t>(本系「生物統計學」課程為資訊能力之認可)</t>
    </r>
    <phoneticPr fontId="6" type="noConversion"/>
  </si>
  <si>
    <t>通識涵養課程</t>
    <phoneticPr fontId="6" type="noConversion"/>
  </si>
  <si>
    <t>人文與藝術通識領域</t>
    <phoneticPr fontId="6" type="noConversion"/>
  </si>
  <si>
    <t>***</t>
  </si>
  <si>
    <t>通</t>
  </si>
  <si>
    <r>
      <rPr>
        <sz val="6"/>
        <color theme="1"/>
        <rFont val="標楷體"/>
        <family val="4"/>
        <charset val="136"/>
      </rPr>
      <t>「歷史與文化」納入通識涵養課程，於三領域課程中開設「歷史與文化」學群課程，學生至少於學群課程中修習2學分。</t>
    </r>
    <r>
      <rPr>
        <sz val="6"/>
        <color indexed="10"/>
        <rFont val="標楷體"/>
        <family val="4"/>
        <charset val="136"/>
      </rPr>
      <t xml:space="preserve">(本系排除自然類學群)
</t>
    </r>
    <phoneticPr fontId="6" type="noConversion"/>
  </si>
  <si>
    <t>自然與科技通識領域</t>
    <phoneticPr fontId="6" type="noConversion"/>
  </si>
  <si>
    <t>社會科學通識領域</t>
    <phoneticPr fontId="6" type="noConversion"/>
  </si>
  <si>
    <t xml:space="preserve">   院系必修課程</t>
    <phoneticPr fontId="6" type="noConversion"/>
  </si>
  <si>
    <t xml:space="preserve">基礎核心課程 </t>
    <phoneticPr fontId="6" type="noConversion"/>
  </si>
  <si>
    <t>普通生物學(ㄧ)</t>
    <phoneticPr fontId="6" type="noConversion"/>
  </si>
  <si>
    <t>32632</t>
    <phoneticPr fontId="6" type="noConversion"/>
  </si>
  <si>
    <r>
      <rPr>
        <sz val="10"/>
        <color theme="1"/>
        <rFont val="標楷體"/>
        <family val="4"/>
        <charset val="136"/>
      </rPr>
      <t>必</t>
    </r>
  </si>
  <si>
    <r>
      <rPr>
        <sz val="10"/>
        <color theme="1"/>
        <rFont val="標楷體"/>
        <family val="4"/>
        <charset val="136"/>
      </rPr>
      <t>普通化學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ㄧ</t>
    </r>
    <r>
      <rPr>
        <sz val="10"/>
        <color theme="1"/>
        <rFont val="Times New Roman"/>
        <family val="1"/>
      </rPr>
      <t>)</t>
    </r>
    <phoneticPr fontId="6" type="noConversion"/>
  </si>
  <si>
    <t>32197</t>
    <phoneticPr fontId="6" type="noConversion"/>
  </si>
  <si>
    <r>
      <rPr>
        <sz val="10"/>
        <color theme="1"/>
        <rFont val="標楷體"/>
        <family val="4"/>
        <charset val="136"/>
      </rPr>
      <t>程式設計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ㄧ</t>
    </r>
    <r>
      <rPr>
        <sz val="10"/>
        <color theme="1"/>
        <rFont val="Times New Roman"/>
        <family val="1"/>
      </rPr>
      <t>)</t>
    </r>
    <phoneticPr fontId="6" type="noConversion"/>
  </si>
  <si>
    <t>18630</t>
    <phoneticPr fontId="6" type="noConversion"/>
  </si>
  <si>
    <t>領域核心課程</t>
    <phoneticPr fontId="6" type="noConversion"/>
  </si>
  <si>
    <t>普通生物學(二)</t>
    <phoneticPr fontId="28" type="noConversion"/>
  </si>
  <si>
    <t>24159</t>
    <phoneticPr fontId="6" type="noConversion"/>
  </si>
  <si>
    <r>
      <rPr>
        <sz val="12"/>
        <color theme="1"/>
        <rFont val="標楷體"/>
        <family val="4"/>
        <charset val="136"/>
      </rPr>
      <t>必</t>
    </r>
  </si>
  <si>
    <r>
      <rPr>
        <sz val="10"/>
        <color theme="1"/>
        <rFont val="標楷體"/>
        <family val="4"/>
        <charset val="136"/>
      </rPr>
      <t>有機化學</t>
    </r>
  </si>
  <si>
    <t>01456</t>
  </si>
  <si>
    <r>
      <rPr>
        <sz val="10"/>
        <color theme="1"/>
        <rFont val="標楷體"/>
        <family val="4"/>
        <charset val="136"/>
      </rPr>
      <t>前瞻生命科學專題導論</t>
    </r>
    <phoneticPr fontId="28" type="noConversion"/>
  </si>
  <si>
    <t>30950</t>
    <phoneticPr fontId="28" type="noConversion"/>
  </si>
  <si>
    <r>
      <rPr>
        <sz val="10"/>
        <color theme="1"/>
        <rFont val="標楷體"/>
        <family val="4"/>
        <charset val="136"/>
      </rPr>
      <t>普通生物學實驗</t>
    </r>
  </si>
  <si>
    <t>02286</t>
  </si>
  <si>
    <r>
      <rPr>
        <sz val="10"/>
        <color theme="1"/>
        <rFont val="標楷體"/>
        <family val="4"/>
        <charset val="136"/>
      </rPr>
      <t>生物統計學</t>
    </r>
  </si>
  <si>
    <t>01358</t>
  </si>
  <si>
    <t>生物化學(一)</t>
    <phoneticPr fontId="6" type="noConversion"/>
  </si>
  <si>
    <t>07991</t>
    <phoneticPr fontId="6" type="noConversion"/>
  </si>
  <si>
    <r>
      <rPr>
        <sz val="10"/>
        <color theme="1"/>
        <rFont val="標楷體"/>
        <family val="4"/>
        <charset val="136"/>
      </rPr>
      <t>專題討論</t>
    </r>
  </si>
  <si>
    <t>02154</t>
    <phoneticPr fontId="6" type="noConversion"/>
  </si>
  <si>
    <r>
      <rPr>
        <sz val="10"/>
        <color theme="1"/>
        <rFont val="標楷體"/>
        <family val="4"/>
        <charset val="136"/>
      </rPr>
      <t>論文選讀</t>
    </r>
  </si>
  <si>
    <t>02781</t>
  </si>
  <si>
    <t>生醫學群必修</t>
    <phoneticPr fontId="6" type="noConversion"/>
  </si>
  <si>
    <t>生物化學(二)</t>
    <phoneticPr fontId="6" type="noConversion"/>
  </si>
  <si>
    <t>08343</t>
    <phoneticPr fontId="6" type="noConversion"/>
  </si>
  <si>
    <t>20</t>
    <phoneticPr fontId="6" type="noConversion"/>
  </si>
  <si>
    <r>
      <rPr>
        <sz val="10"/>
        <color theme="1"/>
        <rFont val="標楷體"/>
        <family val="4"/>
        <charset val="136"/>
      </rPr>
      <t>動物組織學</t>
    </r>
  </si>
  <si>
    <t>02042</t>
  </si>
  <si>
    <r>
      <rPr>
        <sz val="10"/>
        <color theme="1"/>
        <rFont val="標楷體"/>
        <family val="4"/>
        <charset val="136"/>
      </rPr>
      <t>遺傳學</t>
    </r>
  </si>
  <si>
    <t>02818</t>
  </si>
  <si>
    <r>
      <rPr>
        <sz val="10"/>
        <color theme="1"/>
        <rFont val="標楷體"/>
        <family val="4"/>
        <charset val="136"/>
      </rPr>
      <t>細胞生物學</t>
    </r>
  </si>
  <si>
    <t>04190</t>
  </si>
  <si>
    <t>動物生理學</t>
    <phoneticPr fontId="5" type="noConversion"/>
  </si>
  <si>
    <t>02039</t>
  </si>
  <si>
    <r>
      <rPr>
        <sz val="10"/>
        <color theme="1"/>
        <rFont val="標楷體"/>
        <family val="4"/>
        <charset val="136"/>
      </rPr>
      <t>分子生物學</t>
    </r>
  </si>
  <si>
    <t>01166</t>
  </si>
  <si>
    <t>專題研究 (一)</t>
    <phoneticPr fontId="5" type="noConversion"/>
  </si>
  <si>
    <t>生醫基礎必選修</t>
    <phoneticPr fontId="6" type="noConversion"/>
  </si>
  <si>
    <r>
      <rPr>
        <sz val="10"/>
        <color theme="1"/>
        <rFont val="標楷體"/>
        <family val="4"/>
        <charset val="136"/>
      </rPr>
      <t>微生物學</t>
    </r>
  </si>
  <si>
    <t>02381</t>
  </si>
  <si>
    <t>16</t>
    <phoneticPr fontId="5" type="noConversion"/>
  </si>
  <si>
    <r>
      <rPr>
        <sz val="10"/>
        <color theme="1"/>
        <rFont val="標楷體"/>
        <family val="4"/>
        <charset val="136"/>
      </rPr>
      <t>比較解剖學</t>
    </r>
  </si>
  <si>
    <t>01268</t>
  </si>
  <si>
    <r>
      <rPr>
        <sz val="10"/>
        <color theme="1"/>
        <rFont val="標楷體"/>
        <family val="4"/>
        <charset val="136"/>
      </rPr>
      <t>胚胎學</t>
    </r>
  </si>
  <si>
    <t>01816</t>
  </si>
  <si>
    <r>
      <rPr>
        <sz val="10"/>
        <color theme="1"/>
        <rFont val="標楷體"/>
        <family val="4"/>
        <charset val="136"/>
      </rPr>
      <t>動物生理學特論</t>
    </r>
  </si>
  <si>
    <t>08255</t>
  </si>
  <si>
    <t>6</t>
    <phoneticPr fontId="5" type="noConversion"/>
  </si>
  <si>
    <r>
      <rPr>
        <sz val="10"/>
        <color theme="1"/>
        <rFont val="標楷體"/>
        <family val="4"/>
        <charset val="136"/>
      </rPr>
      <t>病毒學</t>
    </r>
  </si>
  <si>
    <t>01964</t>
  </si>
  <si>
    <t>發生學</t>
    <phoneticPr fontId="6" type="noConversion"/>
  </si>
  <si>
    <r>
      <rPr>
        <sz val="10"/>
        <color theme="1"/>
        <rFont val="標楷體"/>
        <family val="4"/>
        <charset val="136"/>
      </rPr>
      <t>免疫學</t>
    </r>
  </si>
  <si>
    <t>01560</t>
  </si>
  <si>
    <t>生醫進階暨應用必選修</t>
    <phoneticPr fontId="5" type="noConversion"/>
  </si>
  <si>
    <r>
      <rPr>
        <sz val="10"/>
        <color theme="1"/>
        <rFont val="標楷體"/>
        <family val="4"/>
        <charset val="136"/>
      </rPr>
      <t>基因工程技術原理</t>
    </r>
  </si>
  <si>
    <t>10866</t>
  </si>
  <si>
    <t>基因體學</t>
    <phoneticPr fontId="6" type="noConversion"/>
  </si>
  <si>
    <t>16355</t>
  </si>
  <si>
    <r>
      <rPr>
        <sz val="10"/>
        <color theme="1"/>
        <rFont val="標楷體"/>
        <family val="4"/>
        <charset val="136"/>
      </rPr>
      <t>基因治療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6" type="noConversion"/>
  </si>
  <si>
    <t>22747</t>
    <phoneticPr fontId="28" type="noConversion"/>
  </si>
  <si>
    <r>
      <rPr>
        <sz val="10"/>
        <color theme="1"/>
        <rFont val="標楷體"/>
        <family val="4"/>
        <charset val="136"/>
      </rPr>
      <t>醫衛分子檢測</t>
    </r>
  </si>
  <si>
    <t>17019</t>
  </si>
  <si>
    <r>
      <rPr>
        <sz val="10"/>
        <color theme="1"/>
        <rFont val="標楷體"/>
        <family val="4"/>
        <charset val="136"/>
      </rPr>
      <t>疫苗學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英</t>
    </r>
    <phoneticPr fontId="6" type="noConversion"/>
  </si>
  <si>
    <t>22942</t>
    <phoneticPr fontId="28" type="noConversion"/>
  </si>
  <si>
    <t>專題研究 (二)</t>
    <phoneticPr fontId="5" type="noConversion"/>
  </si>
  <si>
    <t>神經科學</t>
    <phoneticPr fontId="6" type="noConversion"/>
  </si>
  <si>
    <t>生技醫藥開發概論-英</t>
    <phoneticPr fontId="6" type="noConversion"/>
  </si>
  <si>
    <t>醫用免疫學</t>
    <phoneticPr fontId="6" type="noConversion"/>
  </si>
  <si>
    <t>腫瘤生物學導論</t>
    <phoneticPr fontId="5" type="noConversion"/>
  </si>
  <si>
    <t>生醫實驗課必選修</t>
    <phoneticPr fontId="5" type="noConversion"/>
  </si>
  <si>
    <t>動物組織學實驗</t>
    <phoneticPr fontId="5" type="noConversion"/>
  </si>
  <si>
    <t>02043</t>
  </si>
  <si>
    <r>
      <rPr>
        <sz val="10"/>
        <color theme="1"/>
        <rFont val="標楷體"/>
        <family val="4"/>
        <charset val="136"/>
      </rPr>
      <t>生物化學實驗</t>
    </r>
  </si>
  <si>
    <t>01357</t>
  </si>
  <si>
    <r>
      <rPr>
        <sz val="10"/>
        <color theme="1"/>
        <rFont val="標楷體"/>
        <family val="4"/>
        <charset val="136"/>
      </rPr>
      <t>微生物學實驗</t>
    </r>
  </si>
  <si>
    <t>02382</t>
  </si>
  <si>
    <r>
      <rPr>
        <sz val="10"/>
        <color theme="1"/>
        <rFont val="標楷體"/>
        <family val="4"/>
        <charset val="136"/>
      </rPr>
      <t>比較解剖學實驗</t>
    </r>
  </si>
  <si>
    <t>03080</t>
  </si>
  <si>
    <t>4</t>
    <phoneticPr fontId="5" type="noConversion"/>
  </si>
  <si>
    <r>
      <rPr>
        <sz val="10"/>
        <color theme="1"/>
        <rFont val="標楷體"/>
        <family val="4"/>
        <charset val="136"/>
      </rPr>
      <t>細胞生物學實驗</t>
    </r>
  </si>
  <si>
    <t>04191</t>
  </si>
  <si>
    <r>
      <rPr>
        <sz val="10"/>
        <color theme="1"/>
        <rFont val="標楷體"/>
        <family val="4"/>
        <charset val="136"/>
      </rPr>
      <t>動物生理學實驗</t>
    </r>
  </si>
  <si>
    <t>02040</t>
  </si>
  <si>
    <r>
      <rPr>
        <sz val="10"/>
        <color theme="1"/>
        <rFont val="標楷體"/>
        <family val="4"/>
        <charset val="136"/>
      </rPr>
      <t>胚胎學實驗</t>
    </r>
  </si>
  <si>
    <t>03624</t>
  </si>
  <si>
    <r>
      <rPr>
        <sz val="10"/>
        <color theme="1"/>
        <rFont val="標楷體"/>
        <family val="4"/>
        <charset val="136"/>
      </rPr>
      <t>基因工程技術原理實驗</t>
    </r>
  </si>
  <si>
    <t>10867</t>
  </si>
  <si>
    <r>
      <rPr>
        <sz val="8"/>
        <rFont val="標楷體"/>
        <family val="4"/>
        <charset val="136"/>
      </rPr>
      <t xml:space="preserve">全人教育課程學分數
</t>
    </r>
    <r>
      <rPr>
        <sz val="8"/>
        <rFont val="Times New Roman"/>
        <family val="1"/>
      </rPr>
      <t>A</t>
    </r>
    <phoneticPr fontId="6" type="noConversion"/>
  </si>
  <si>
    <r>
      <rPr>
        <sz val="8"/>
        <rFont val="標楷體"/>
        <family val="4"/>
        <charset val="136"/>
      </rPr>
      <t xml:space="preserve">院系必修必選學分數
</t>
    </r>
    <r>
      <rPr>
        <sz val="8"/>
        <rFont val="Times New Roman"/>
        <family val="1"/>
      </rPr>
      <t>B</t>
    </r>
    <phoneticPr fontId="6" type="noConversion"/>
  </si>
  <si>
    <r>
      <rPr>
        <sz val="8"/>
        <rFont val="標楷體"/>
        <family val="4"/>
        <charset val="136"/>
      </rPr>
      <t>必修</t>
    </r>
    <phoneticPr fontId="6" type="noConversion"/>
  </si>
  <si>
    <r>
      <rPr>
        <sz val="8"/>
        <rFont val="標楷體"/>
        <family val="4"/>
        <charset val="136"/>
      </rPr>
      <t xml:space="preserve">選修學分數
</t>
    </r>
    <r>
      <rPr>
        <sz val="8"/>
        <rFont val="Times New Roman"/>
        <family val="1"/>
      </rPr>
      <t>C</t>
    </r>
    <phoneticPr fontId="6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</si>
  <si>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6" type="noConversion"/>
  </si>
  <si>
    <r>
      <rPr>
        <sz val="8"/>
        <rFont val="標楷體"/>
        <family val="4"/>
        <charset val="136"/>
      </rPr>
      <t>必選</t>
    </r>
    <phoneticPr fontId="6" type="noConversion"/>
  </si>
  <si>
    <r>
      <rPr>
        <sz val="12"/>
        <rFont val="標楷體"/>
        <family val="4"/>
        <charset val="136"/>
      </rPr>
      <t>系主任：</t>
    </r>
    <phoneticPr fontId="6" type="noConversion"/>
  </si>
  <si>
    <r>
      <rPr>
        <sz val="12"/>
        <rFont val="標楷體"/>
        <family val="4"/>
        <charset val="136"/>
      </rPr>
      <t>院長：</t>
    </r>
    <phoneticPr fontId="6" type="noConversion"/>
  </si>
  <si>
    <r>
      <rPr>
        <sz val="12"/>
        <rFont val="標楷體"/>
        <family val="4"/>
        <charset val="136"/>
      </rPr>
      <t>課務組：</t>
    </r>
    <phoneticPr fontId="6" type="noConversion"/>
  </si>
  <si>
    <r>
      <rPr>
        <sz val="12"/>
        <rFont val="標楷體"/>
        <family val="4"/>
        <charset val="136"/>
      </rPr>
      <t>教務長：</t>
    </r>
    <phoneticPr fontId="6" type="noConversion"/>
  </si>
  <si>
    <t>選修課程</t>
    <phoneticPr fontId="5" type="noConversion"/>
  </si>
  <si>
    <t>人畜共通疾病學</t>
    <phoneticPr fontId="5" type="noConversion"/>
  </si>
  <si>
    <t>選</t>
  </si>
  <si>
    <t>實驗動物學導論-英</t>
    <phoneticPr fontId="5" type="noConversion"/>
  </si>
  <si>
    <t>真核細胞分子生物學-英</t>
    <phoneticPr fontId="6" type="noConversion"/>
  </si>
  <si>
    <t>碩學合開</t>
    <phoneticPr fontId="5" type="noConversion"/>
  </si>
  <si>
    <r>
      <t>輔仁大學</t>
    </r>
    <r>
      <rPr>
        <sz val="16"/>
        <rFont val="Times New Roman"/>
        <family val="1"/>
      </rPr>
      <t xml:space="preserve"> 111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未定案</t>
    </r>
    <r>
      <rPr>
        <sz val="16"/>
        <rFont val="Times New Roman"/>
        <family val="1"/>
      </rPr>
      <t>)</t>
    </r>
    <phoneticPr fontId="6" type="noConversion"/>
  </si>
  <si>
    <t>生醫學群師資</t>
    <phoneticPr fontId="5" type="noConversion"/>
  </si>
  <si>
    <r>
      <rPr>
        <sz val="12"/>
        <color theme="1"/>
        <rFont val="標楷體"/>
        <family val="4"/>
        <charset val="136"/>
      </rPr>
      <t>賴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、李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、嘉、雲</t>
    </r>
    <r>
      <rPr>
        <sz val="12"/>
        <color theme="1"/>
        <rFont val="Times New Roman"/>
        <family val="1"/>
      </rPr>
      <t>0.5</t>
    </r>
    <phoneticPr fontId="5" type="noConversion"/>
  </si>
  <si>
    <r>
      <rPr>
        <sz val="12"/>
        <color theme="1"/>
        <rFont val="標楷體"/>
        <family val="4"/>
        <charset val="136"/>
      </rPr>
      <t>辜</t>
    </r>
    <r>
      <rPr>
        <sz val="12"/>
        <color theme="1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</si>
  <si>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周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、、</t>
    </r>
    <phoneticPr fontId="5" type="noConversion"/>
  </si>
  <si>
    <t>前瞻生命科學專題導論</t>
    <phoneticPr fontId="28" type="noConversion"/>
  </si>
  <si>
    <r>
      <rPr>
        <sz val="12"/>
        <color theme="1"/>
        <rFont val="標楷體"/>
        <family val="4"/>
        <charset val="136"/>
      </rPr>
      <t>賴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/>
    </r>
    <phoneticPr fontId="5" type="noConversion"/>
  </si>
  <si>
    <t>18</t>
    <phoneticPr fontId="6" type="noConversion"/>
  </si>
  <si>
    <r>
      <t>崔</t>
    </r>
    <r>
      <rPr>
        <sz val="12"/>
        <color theme="1"/>
        <rFont val="Times New Roman"/>
        <family val="1"/>
      </rPr>
      <t>3</t>
    </r>
    <phoneticPr fontId="5" type="noConversion"/>
  </si>
  <si>
    <r>
      <rPr>
        <sz val="10"/>
        <color rgb="FF3333FF"/>
        <rFont val="標楷體"/>
        <family val="4"/>
        <charset val="136"/>
      </rPr>
      <t>遺傳學</t>
    </r>
  </si>
  <si>
    <r>
      <rPr>
        <sz val="12"/>
        <color theme="1"/>
        <rFont val="標楷體"/>
        <family val="4"/>
        <charset val="136"/>
      </rPr>
      <t>賴周</t>
    </r>
    <r>
      <rPr>
        <sz val="12"/>
        <color theme="1"/>
        <rFont val="Times New Roman"/>
        <family val="1"/>
      </rPr>
      <t>1.5</t>
    </r>
    <phoneticPr fontId="5" type="noConversion"/>
  </si>
  <si>
    <r>
      <t>梁</t>
    </r>
    <r>
      <rPr>
        <sz val="12"/>
        <color theme="1"/>
        <rFont val="Times New Roman"/>
        <family val="1"/>
      </rPr>
      <t>3</t>
    </r>
    <phoneticPr fontId="5" type="noConversion"/>
  </si>
  <si>
    <t>18</t>
    <phoneticPr fontId="5" type="noConversion"/>
  </si>
  <si>
    <r>
      <rPr>
        <sz val="12"/>
        <color theme="1"/>
        <rFont val="Times New Roman"/>
        <family val="1"/>
      </rPr>
      <t>5</t>
    </r>
    <r>
      <rPr>
        <sz val="12"/>
        <color theme="1"/>
        <rFont val="標楷體"/>
        <family val="4"/>
        <charset val="136"/>
      </rPr>
      <t>選</t>
    </r>
    <r>
      <rPr>
        <sz val="12"/>
        <color theme="1"/>
        <rFont val="Times New Roman"/>
        <family val="1"/>
      </rPr>
      <t>2</t>
    </r>
    <phoneticPr fontId="5" type="noConversion"/>
  </si>
  <si>
    <r>
      <t>雲</t>
    </r>
    <r>
      <rPr>
        <sz val="12"/>
        <color theme="1"/>
        <rFont val="Times New Roman"/>
        <family val="1"/>
      </rPr>
      <t>3</t>
    </r>
    <phoneticPr fontId="5" type="noConversion"/>
  </si>
  <si>
    <t>免疫學</t>
    <phoneticPr fontId="5" type="noConversion"/>
  </si>
  <si>
    <t>01560</t>
    <phoneticPr fontId="5" type="noConversion"/>
  </si>
  <si>
    <r>
      <t>周</t>
    </r>
    <r>
      <rPr>
        <sz val="12"/>
        <color theme="1"/>
        <rFont val="Times New Roman"/>
        <family val="1"/>
      </rPr>
      <t>3</t>
    </r>
    <phoneticPr fontId="5" type="noConversion"/>
  </si>
  <si>
    <t>基因工程技術原理實驗</t>
    <phoneticPr fontId="5" type="noConversion"/>
  </si>
  <si>
    <t>胚胎學 -發生學</t>
    <phoneticPr fontId="5" type="noConversion"/>
  </si>
  <si>
    <t>8</t>
    <phoneticPr fontId="5" type="noConversion"/>
  </si>
  <si>
    <t>10866</t>
    <phoneticPr fontId="5" type="noConversion"/>
  </si>
  <si>
    <t>組織工程概論</t>
    <phoneticPr fontId="5" type="noConversion"/>
  </si>
  <si>
    <t xml:space="preserve">生物醫學專題研究 </t>
    <phoneticPr fontId="5" type="noConversion"/>
  </si>
  <si>
    <r>
      <rPr>
        <sz val="12"/>
        <color theme="1"/>
        <rFont val="標楷體"/>
        <family val="4"/>
        <charset val="136"/>
      </rPr>
      <t>二上</t>
    </r>
    <phoneticPr fontId="5" type="noConversion"/>
  </si>
  <si>
    <r>
      <t>"</t>
    </r>
    <r>
      <rPr>
        <sz val="12"/>
        <color rgb="FF3333FF"/>
        <rFont val="標楷體"/>
        <family val="4"/>
        <charset val="136"/>
      </rPr>
      <t>生物科學應用與發展</t>
    </r>
    <r>
      <rPr>
        <sz val="12"/>
        <color theme="1"/>
        <rFont val="標楷體"/>
        <family val="4"/>
        <charset val="136"/>
      </rPr>
      <t>", 兩組學生皆可修</t>
    </r>
    <phoneticPr fontId="5" type="noConversion"/>
  </si>
  <si>
    <t xml:space="preserve"> 選修科目表 (待定案)</t>
    <phoneticPr fontId="5" type="noConversion"/>
  </si>
  <si>
    <r>
      <rPr>
        <sz val="12"/>
        <color theme="1"/>
        <rFont val="標楷體"/>
        <family val="4"/>
        <charset val="136"/>
      </rPr>
      <t>三下</t>
    </r>
    <phoneticPr fontId="5" type="noConversion"/>
  </si>
  <si>
    <t>生物醫學研究法</t>
    <phoneticPr fontId="5" type="noConversion"/>
  </si>
  <si>
    <t>必需於暑或寒假至研究室實習至少一個月始能選修</t>
    <phoneticPr fontId="5" type="noConversion"/>
  </si>
  <si>
    <r>
      <t>課程內容：老師介紹實驗技術</t>
    </r>
    <r>
      <rPr>
        <sz val="12"/>
        <color theme="1"/>
        <rFont val="Times New Roman"/>
        <family val="1"/>
      </rPr>
      <t>+</t>
    </r>
    <r>
      <rPr>
        <sz val="12"/>
        <color theme="1"/>
        <rFont val="標楷體"/>
        <family val="4"/>
        <charset val="136"/>
      </rPr>
      <t>學生報告已學習之技術</t>
    </r>
    <phoneticPr fontId="5" type="noConversion"/>
  </si>
  <si>
    <t>?</t>
    <phoneticPr fontId="5" type="noConversion"/>
  </si>
  <si>
    <t>生命科學專業英文(暑)?</t>
    <phoneticPr fontId="5" type="noConversion"/>
  </si>
  <si>
    <t>生物科學應用與發展</t>
    <phoneticPr fontId="5" type="noConversion"/>
  </si>
  <si>
    <t>名稱待確認</t>
    <phoneticPr fontId="5" type="noConversion"/>
  </si>
  <si>
    <r>
      <rPr>
        <sz val="12"/>
        <color theme="1"/>
        <rFont val="標楷體"/>
        <family val="4"/>
        <charset val="136"/>
      </rPr>
      <t>四上</t>
    </r>
    <phoneticPr fontId="5" type="noConversion"/>
  </si>
  <si>
    <r>
      <t>生物醫學專題研究：</t>
    </r>
    <r>
      <rPr>
        <sz val="12"/>
        <color theme="1"/>
        <rFont val="標楷體"/>
        <family val="4"/>
        <charset val="136"/>
      </rPr>
      <t>需修過”生物醫學研究法“</t>
    </r>
    <phoneticPr fontId="5" type="noConversion"/>
  </si>
  <si>
    <r>
      <rPr>
        <sz val="12"/>
        <color theme="1"/>
        <rFont val="標楷體"/>
        <family val="4"/>
        <charset val="136"/>
      </rPr>
      <t>四下</t>
    </r>
    <phoneticPr fontId="5" type="noConversion"/>
  </si>
  <si>
    <r>
      <t>生物醫學學士論文：</t>
    </r>
    <r>
      <rPr>
        <sz val="12"/>
        <color theme="1"/>
        <rFont val="標楷體"/>
        <family val="4"/>
        <charset val="136"/>
      </rPr>
      <t>需修過”生物醫學專題研究“</t>
    </r>
    <phoneticPr fontId="5" type="noConversion"/>
  </si>
  <si>
    <t>奈米生醫概論</t>
    <phoneticPr fontId="5" type="noConversion"/>
  </si>
  <si>
    <t>真核細胞分子生物學-英</t>
    <phoneticPr fontId="5" type="noConversion"/>
  </si>
  <si>
    <t>停開</t>
    <phoneticPr fontId="5" type="noConversion"/>
  </si>
  <si>
    <r>
      <rPr>
        <sz val="12"/>
        <color theme="1"/>
        <rFont val="標楷體"/>
        <family val="4"/>
        <charset val="136"/>
      </rPr>
      <t>特色學程</t>
    </r>
    <phoneticPr fontId="5" type="noConversion"/>
  </si>
  <si>
    <t>轉譯腦科學</t>
  </si>
  <si>
    <r>
      <t>智慧分子檢測學程：</t>
    </r>
    <r>
      <rPr>
        <sz val="12"/>
        <color rgb="FFFF0000"/>
        <rFont val="標楷體"/>
        <family val="4"/>
        <charset val="136"/>
      </rPr>
      <t>(課程待討論)</t>
    </r>
    <phoneticPr fontId="5" type="noConversion"/>
  </si>
  <si>
    <t>生物醫學學士論文</t>
    <phoneticPr fontId="5" type="noConversion"/>
  </si>
  <si>
    <t>生物醫學專題研究</t>
    <phoneticPr fontId="5" type="noConversion"/>
  </si>
  <si>
    <r>
      <rPr>
        <sz val="10"/>
        <color rgb="FFC00000"/>
        <rFont val="標楷體"/>
        <family val="4"/>
        <charset val="136"/>
      </rPr>
      <t>生物資訊學</t>
    </r>
    <r>
      <rPr>
        <sz val="10"/>
        <color rgb="FFFF0000"/>
        <rFont val="Times New Roman"/>
        <family val="1"/>
      </rPr>
      <t/>
    </r>
    <phoneticPr fontId="6" type="noConversion"/>
  </si>
  <si>
    <t>06542</t>
  </si>
  <si>
    <r>
      <rPr>
        <sz val="10"/>
        <color rgb="FFC00000"/>
        <rFont val="標楷體"/>
        <family val="4"/>
        <charset val="136"/>
      </rPr>
      <t>必</t>
    </r>
  </si>
  <si>
    <t>生醫資料分析</t>
    <phoneticPr fontId="5" type="noConversion"/>
  </si>
  <si>
    <t>選</t>
    <phoneticPr fontId="5" type="noConversion"/>
  </si>
  <si>
    <t>生物科技產業專題 (更名)</t>
    <phoneticPr fontId="5" type="noConversion"/>
  </si>
  <si>
    <t>產業實習？</t>
    <phoneticPr fontId="5" type="noConversion"/>
  </si>
  <si>
    <t xml:space="preserve"> </t>
    <phoneticPr fontId="5" type="noConversion"/>
  </si>
  <si>
    <t>學分數</t>
    <phoneticPr fontId="5" type="noConversion"/>
  </si>
  <si>
    <r>
      <rPr>
        <u/>
        <sz val="12"/>
        <color theme="1"/>
        <rFont val="新細明體"/>
        <family val="1"/>
        <charset val="136"/>
        <scheme val="minor"/>
      </rPr>
      <t>基礎核心</t>
    </r>
    <r>
      <rPr>
        <sz val="12"/>
        <color theme="1"/>
        <rFont val="新細明體"/>
        <family val="1"/>
        <charset val="136"/>
        <scheme val="minor"/>
      </rPr>
      <t>課程</t>
    </r>
    <phoneticPr fontId="5" type="noConversion"/>
  </si>
  <si>
    <t>領域核心</t>
    <phoneticPr fontId="5" type="noConversion"/>
  </si>
  <si>
    <t>生科專業英文-暑</t>
    <phoneticPr fontId="5" type="noConversion"/>
  </si>
  <si>
    <t>專題討論</t>
  </si>
  <si>
    <t>論文選讀</t>
    <phoneticPr fontId="5" type="noConversion"/>
  </si>
  <si>
    <r>
      <rPr>
        <sz val="10"/>
        <color rgb="FFFF0000"/>
        <rFont val="標楷體"/>
        <family val="4"/>
        <charset val="136"/>
      </rPr>
      <t>生物統計學</t>
    </r>
  </si>
  <si>
    <t>生醫學群必修</t>
    <phoneticPr fontId="5" type="noConversion"/>
  </si>
  <si>
    <r>
      <rPr>
        <sz val="10"/>
        <color rgb="FFFF0000"/>
        <rFont val="標楷體"/>
        <family val="4"/>
        <charset val="136"/>
      </rPr>
      <t>遺傳學</t>
    </r>
  </si>
  <si>
    <t>生醫基礎必選修(6)</t>
    <phoneticPr fontId="5" type="noConversion"/>
  </si>
  <si>
    <r>
      <rPr>
        <sz val="10"/>
        <color rgb="FFFF0000"/>
        <rFont val="標楷體"/>
        <family val="4"/>
        <charset val="136"/>
      </rPr>
      <t>微生物學</t>
    </r>
  </si>
  <si>
    <t>生物科學用與發展</t>
    <phoneticPr fontId="5" type="noConversion"/>
  </si>
  <si>
    <t>生醫實驗課必選修(4)</t>
    <phoneticPr fontId="5" type="noConversion"/>
  </si>
  <si>
    <t>基因工程實驗</t>
    <phoneticPr fontId="5" type="noConversion"/>
  </si>
  <si>
    <t>生醫進階暨應用必選修(8)</t>
    <phoneticPr fontId="5" type="noConversion"/>
  </si>
  <si>
    <t>顯微技術學</t>
  </si>
  <si>
    <t>組織工程概論</t>
  </si>
  <si>
    <t>奈米生醫概論</t>
  </si>
  <si>
    <r>
      <rPr>
        <sz val="10"/>
        <color rgb="FF3333FF"/>
        <rFont val="標楷體"/>
        <family val="4"/>
        <charset val="136"/>
      </rPr>
      <t>生物資訊學</t>
    </r>
    <r>
      <rPr>
        <sz val="10"/>
        <color rgb="FFFF0000"/>
        <rFont val="Times New Roman"/>
        <family val="1"/>
      </rPr>
      <t/>
    </r>
    <phoneticPr fontId="6" type="noConversion"/>
  </si>
  <si>
    <t>紅字:更動修課年級</t>
    <phoneticPr fontId="5" type="noConversion"/>
  </si>
  <si>
    <t>綠字: 原"專業選修“</t>
    <phoneticPr fontId="5" type="noConversion"/>
  </si>
  <si>
    <t>藍字: 選自"生物資源學群“</t>
    <phoneticPr fontId="5" type="noConversion"/>
  </si>
  <si>
    <t>新開課程</t>
    <phoneticPr fontId="5" type="noConversion"/>
  </si>
  <si>
    <t>精準分子檢測學程</t>
    <phoneticPr fontId="5" type="noConversion"/>
  </si>
  <si>
    <r>
      <rPr>
        <sz val="10"/>
        <color rgb="FFC00000"/>
        <rFont val="標楷體"/>
        <family val="4"/>
        <charset val="136"/>
      </rPr>
      <t>精準醫學</t>
    </r>
    <r>
      <rPr>
        <sz val="10"/>
        <color rgb="FF3333FF"/>
        <rFont val="標楷體"/>
        <family val="4"/>
        <charset val="136"/>
      </rPr>
      <t>產業專題</t>
    </r>
    <phoneticPr fontId="5" type="noConversion"/>
  </si>
  <si>
    <r>
      <t xml:space="preserve">除了生物醫學學群必修之外, 需修畢上列課程 </t>
    </r>
    <r>
      <rPr>
        <sz val="12"/>
        <color rgb="FFFF0000"/>
        <rFont val="Times New Roman"/>
        <family val="1"/>
      </rPr>
      <t>15</t>
    </r>
    <r>
      <rPr>
        <sz val="12"/>
        <color theme="1"/>
        <rFont val="標楷體"/>
        <family val="4"/>
        <charset val="136"/>
      </rPr>
      <t>學分, 方能取得“精準分子檢測學程”修業證明</t>
    </r>
    <phoneticPr fontId="5" type="noConversion"/>
  </si>
  <si>
    <t>細胞與組織工程學程</t>
    <phoneticPr fontId="5" type="noConversion"/>
  </si>
  <si>
    <t>組織工程學概論</t>
    <phoneticPr fontId="5" type="noConversion"/>
  </si>
  <si>
    <t>必</t>
    <phoneticPr fontId="5" type="noConversion"/>
  </si>
  <si>
    <t>細胞生物學實驗</t>
  </si>
  <si>
    <t>細胞治療製程與法規</t>
    <phoneticPr fontId="5" type="noConversion"/>
  </si>
  <si>
    <t>幹細胞與再生醫學</t>
    <phoneticPr fontId="5" type="noConversion"/>
  </si>
  <si>
    <t>醫用免疫學</t>
    <phoneticPr fontId="5" type="noConversion"/>
  </si>
  <si>
    <r>
      <t xml:space="preserve">除了生物醫學學群必修之外, 需修畢上列課程 </t>
    </r>
    <r>
      <rPr>
        <sz val="12"/>
        <color rgb="FFFF0000"/>
        <rFont val="Times New Roman"/>
        <family val="1"/>
      </rPr>
      <t>15</t>
    </r>
    <r>
      <rPr>
        <sz val="12"/>
        <color theme="1"/>
        <rFont val="標楷體"/>
        <family val="4"/>
        <charset val="136"/>
      </rPr>
      <t>學分, 方能取得“細胞與組織工程學程”修業證明</t>
    </r>
    <phoneticPr fontId="5" type="noConversion"/>
  </si>
  <si>
    <t>組織工程與再生醫學特色學程</t>
  </si>
  <si>
    <t>•培養生物醫學材料合成與組織工程應用人才</t>
  </si>
  <si>
    <t>•培養三維生物列印設計與臨床醫療應用人才</t>
  </si>
  <si>
    <t>•培養細胞工廠與再生醫療研發與產業應用人才</t>
  </si>
  <si>
    <t>本系</t>
    <phoneticPr fontId="5" type="noConversion"/>
  </si>
  <si>
    <t>非本系</t>
    <phoneticPr fontId="5" type="noConversion"/>
  </si>
  <si>
    <t>上</t>
    <phoneticPr fontId="5" type="noConversion"/>
  </si>
  <si>
    <t>下</t>
    <phoneticPr fontId="5" type="noConversion"/>
  </si>
  <si>
    <t>上,下</t>
    <phoneticPr fontId="5" type="noConversion"/>
  </si>
  <si>
    <t>必/必選</t>
    <phoneticPr fontId="5" type="noConversion"/>
  </si>
  <si>
    <t>2, 2</t>
    <phoneticPr fontId="5" type="noConversion"/>
  </si>
  <si>
    <t>3, 3</t>
    <phoneticPr fontId="5" type="noConversion"/>
  </si>
  <si>
    <r>
      <t>必/必選</t>
    </r>
    <r>
      <rPr>
        <sz val="12"/>
        <color theme="1"/>
        <rFont val="新細明體"/>
        <family val="1"/>
        <charset val="136"/>
        <scheme val="major"/>
      </rPr>
      <t>+</t>
    </r>
    <r>
      <rPr>
        <sz val="12"/>
        <color theme="1"/>
        <rFont val="標楷體"/>
        <family val="4"/>
        <charset val="136"/>
      </rPr>
      <t>選修</t>
    </r>
    <phoneticPr fontId="5" type="noConversion"/>
  </si>
  <si>
    <r>
      <t>必/必選</t>
    </r>
    <r>
      <rPr>
        <sz val="12"/>
        <color theme="1"/>
        <rFont val="新細明體"/>
        <family val="1"/>
        <charset val="136"/>
        <scheme val="major"/>
      </rPr>
      <t>+</t>
    </r>
    <r>
      <rPr>
        <sz val="12"/>
        <color theme="1"/>
        <rFont val="標楷體"/>
        <family val="4"/>
        <charset val="136"/>
      </rPr>
      <t>選修</t>
    </r>
    <r>
      <rPr>
        <sz val="12"/>
        <color theme="1"/>
        <rFont val="新細明體"/>
        <family val="1"/>
        <charset val="136"/>
      </rPr>
      <t xml:space="preserve"> +</t>
    </r>
    <r>
      <rPr>
        <sz val="12"/>
        <color theme="1"/>
        <rFont val="標楷體"/>
        <family val="4"/>
        <charset val="136"/>
      </rPr>
      <t>導師</t>
    </r>
    <phoneticPr fontId="5" type="noConversion"/>
  </si>
  <si>
    <t>導師</t>
    <phoneticPr fontId="5" type="noConversion"/>
  </si>
  <si>
    <t>碩士班</t>
    <phoneticPr fontId="5" type="noConversion"/>
  </si>
  <si>
    <r>
      <t>必/必選</t>
    </r>
    <r>
      <rPr>
        <sz val="12"/>
        <color theme="1"/>
        <rFont val="新細明體"/>
        <family val="1"/>
        <charset val="136"/>
        <scheme val="major"/>
      </rPr>
      <t>+</t>
    </r>
    <r>
      <rPr>
        <sz val="12"/>
        <color theme="1"/>
        <rFont val="標楷體"/>
        <family val="4"/>
        <charset val="136"/>
      </rPr>
      <t>選修</t>
    </r>
    <r>
      <rPr>
        <sz val="12"/>
        <color theme="1"/>
        <rFont val="新細明體"/>
        <family val="1"/>
        <charset val="136"/>
      </rPr>
      <t>+</t>
    </r>
    <r>
      <rPr>
        <sz val="12"/>
        <color theme="1"/>
        <rFont val="標楷體"/>
        <family val="4"/>
        <charset val="136"/>
      </rPr>
      <t>導師</t>
    </r>
    <r>
      <rPr>
        <sz val="12"/>
        <color theme="1"/>
        <rFont val="新細明體"/>
        <family val="1"/>
        <charset val="136"/>
      </rPr>
      <t>+</t>
    </r>
    <r>
      <rPr>
        <sz val="12"/>
        <color theme="1"/>
        <rFont val="標楷體"/>
        <family val="4"/>
        <charset val="136"/>
      </rPr>
      <t>碩</t>
    </r>
    <phoneticPr fontId="5" type="noConversion"/>
  </si>
  <si>
    <t>江</t>
    <phoneticPr fontId="5" type="noConversion"/>
  </si>
  <si>
    <r>
      <t>周</t>
    </r>
    <r>
      <rPr>
        <sz val="12"/>
        <color theme="1"/>
        <rFont val="Times New Roman"/>
        <family val="1"/>
      </rPr>
      <t/>
    </r>
    <phoneticPr fontId="5" type="noConversion"/>
  </si>
  <si>
    <t>梁</t>
    <phoneticPr fontId="5" type="noConversion"/>
  </si>
  <si>
    <t>雲</t>
  </si>
  <si>
    <t>辜</t>
    <phoneticPr fontId="5" type="noConversion"/>
  </si>
  <si>
    <t>劉</t>
    <phoneticPr fontId="5" type="noConversion"/>
  </si>
  <si>
    <r>
      <t>賴</t>
    </r>
    <r>
      <rPr>
        <sz val="12"/>
        <color theme="1"/>
        <rFont val="Times New Roman"/>
        <family val="1"/>
      </rPr>
      <t/>
    </r>
    <phoneticPr fontId="5" type="noConversion"/>
  </si>
  <si>
    <t>崔</t>
    <phoneticPr fontId="5" type="noConversion"/>
  </si>
  <si>
    <t>曾</t>
    <phoneticPr fontId="5" type="noConversion"/>
  </si>
  <si>
    <t>翰</t>
    <phoneticPr fontId="5" type="noConversion"/>
  </si>
  <si>
    <t>基礎核心</t>
  </si>
  <si>
    <r>
      <rPr>
        <sz val="12"/>
        <color theme="1"/>
        <rFont val="標楷體"/>
        <family val="4"/>
        <charset val="136"/>
      </rPr>
      <t>普通化學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ㄧ</t>
    </r>
    <r>
      <rPr>
        <sz val="12"/>
        <color theme="1"/>
        <rFont val="Times New Roman"/>
        <family val="1"/>
      </rPr>
      <t>)</t>
    </r>
    <phoneticPr fontId="6" type="noConversion"/>
  </si>
  <si>
    <t>領域核心</t>
  </si>
  <si>
    <r>
      <rPr>
        <sz val="12"/>
        <color theme="1"/>
        <rFont val="標楷體"/>
        <family val="4"/>
        <charset val="136"/>
      </rPr>
      <t>有機化學</t>
    </r>
  </si>
  <si>
    <r>
      <rPr>
        <sz val="12"/>
        <color theme="1"/>
        <rFont val="標楷體"/>
        <family val="4"/>
        <charset val="136"/>
      </rPr>
      <t>普通生物學實驗</t>
    </r>
  </si>
  <si>
    <r>
      <rPr>
        <sz val="12"/>
        <color theme="1"/>
        <rFont val="標楷體"/>
        <family val="4"/>
        <charset val="136"/>
      </rPr>
      <t>專題討論</t>
    </r>
  </si>
  <si>
    <r>
      <rPr>
        <sz val="12"/>
        <color theme="1"/>
        <rFont val="標楷體"/>
        <family val="4"/>
        <charset val="136"/>
      </rPr>
      <t>論文選讀</t>
    </r>
  </si>
  <si>
    <t>學群必修</t>
    <phoneticPr fontId="5" type="noConversion"/>
  </si>
  <si>
    <r>
      <rPr>
        <sz val="12"/>
        <color theme="1"/>
        <rFont val="標楷體"/>
        <family val="4"/>
        <charset val="136"/>
      </rPr>
      <t>動物組織學</t>
    </r>
  </si>
  <si>
    <r>
      <rPr>
        <sz val="12"/>
        <color theme="1"/>
        <rFont val="標楷體"/>
        <family val="4"/>
        <charset val="136"/>
      </rPr>
      <t>遺傳學</t>
    </r>
  </si>
  <si>
    <r>
      <rPr>
        <sz val="12"/>
        <color theme="1"/>
        <rFont val="標楷體"/>
        <family val="4"/>
        <charset val="136"/>
      </rPr>
      <t>細胞生物學</t>
    </r>
  </si>
  <si>
    <r>
      <rPr>
        <sz val="12"/>
        <color theme="1"/>
        <rFont val="標楷體"/>
        <family val="4"/>
        <charset val="136"/>
      </rPr>
      <t>分子生物學</t>
    </r>
  </si>
  <si>
    <t>基礎必選</t>
  </si>
  <si>
    <r>
      <rPr>
        <sz val="12"/>
        <color theme="1"/>
        <rFont val="標楷體"/>
        <family val="4"/>
        <charset val="136"/>
      </rPr>
      <t>比較解剖學</t>
    </r>
  </si>
  <si>
    <r>
      <rPr>
        <sz val="12"/>
        <color theme="1"/>
        <rFont val="標楷體"/>
        <family val="4"/>
        <charset val="136"/>
      </rPr>
      <t>動物生理學特論</t>
    </r>
  </si>
  <si>
    <r>
      <rPr>
        <sz val="12"/>
        <color theme="1"/>
        <rFont val="標楷體"/>
        <family val="4"/>
        <charset val="136"/>
      </rPr>
      <t>病毒學</t>
    </r>
  </si>
  <si>
    <t>實驗必選</t>
    <phoneticPr fontId="5" type="noConversion"/>
  </si>
  <si>
    <r>
      <rPr>
        <sz val="12"/>
        <color theme="1"/>
        <rFont val="標楷體"/>
        <family val="4"/>
        <charset val="136"/>
      </rPr>
      <t>生物化學實驗</t>
    </r>
  </si>
  <si>
    <r>
      <rPr>
        <sz val="12"/>
        <color theme="1"/>
        <rFont val="標楷體"/>
        <family val="4"/>
        <charset val="136"/>
      </rPr>
      <t>微生物學實驗</t>
    </r>
  </si>
  <si>
    <r>
      <rPr>
        <sz val="12"/>
        <color theme="1"/>
        <rFont val="標楷體"/>
        <family val="4"/>
        <charset val="136"/>
      </rPr>
      <t>比較解剖學實驗</t>
    </r>
  </si>
  <si>
    <r>
      <rPr>
        <sz val="12"/>
        <color theme="1"/>
        <rFont val="標楷體"/>
        <family val="4"/>
        <charset val="136"/>
      </rPr>
      <t>細胞生物學實驗</t>
    </r>
  </si>
  <si>
    <r>
      <rPr>
        <sz val="12"/>
        <color theme="1"/>
        <rFont val="標楷體"/>
        <family val="4"/>
        <charset val="136"/>
      </rPr>
      <t>動物生理學實驗</t>
    </r>
  </si>
  <si>
    <r>
      <rPr>
        <sz val="12"/>
        <color theme="1"/>
        <rFont val="標楷體"/>
        <family val="4"/>
        <charset val="136"/>
      </rPr>
      <t>胚胎學實驗</t>
    </r>
  </si>
  <si>
    <t>進階必選</t>
    <phoneticPr fontId="5" type="noConversion"/>
  </si>
  <si>
    <r>
      <rPr>
        <sz val="12"/>
        <color theme="1"/>
        <rFont val="標楷體"/>
        <family val="4"/>
        <charset val="136"/>
      </rPr>
      <t>基因工程技術原理</t>
    </r>
  </si>
  <si>
    <r>
      <rPr>
        <sz val="12"/>
        <color theme="1"/>
        <rFont val="標楷體"/>
        <family val="4"/>
        <charset val="136"/>
      </rPr>
      <t>基因治療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英</t>
    </r>
    <phoneticPr fontId="6" type="noConversion"/>
  </si>
  <si>
    <r>
      <rPr>
        <sz val="12"/>
        <color theme="1"/>
        <rFont val="標楷體"/>
        <family val="4"/>
        <charset val="136"/>
      </rPr>
      <t>醫衛分子檢測</t>
    </r>
  </si>
  <si>
    <t xml:space="preserve"> 選修</t>
  </si>
  <si>
    <r>
      <t xml:space="preserve">2 </t>
    </r>
    <r>
      <rPr>
        <sz val="8"/>
        <color theme="1"/>
        <rFont val="Times New Roman"/>
        <family val="1"/>
      </rPr>
      <t>(</t>
    </r>
    <r>
      <rPr>
        <sz val="8"/>
        <color theme="1"/>
        <rFont val="細明體"/>
        <family val="3"/>
        <charset val="136"/>
      </rPr>
      <t>停</t>
    </r>
    <r>
      <rPr>
        <sz val="8"/>
        <color theme="1"/>
        <rFont val="Times New Roman"/>
        <family val="1"/>
      </rPr>
      <t>)</t>
    </r>
    <phoneticPr fontId="5" type="noConversion"/>
  </si>
  <si>
    <t>生物醫學學士論文 (4)</t>
    <phoneticPr fontId="5" type="noConversion"/>
  </si>
  <si>
    <t>生物科技產業專題</t>
    <phoneticPr fontId="5" type="noConversion"/>
  </si>
  <si>
    <t>雲1+生醫老師</t>
    <phoneticPr fontId="5" type="noConversion"/>
  </si>
  <si>
    <t>生醫老師</t>
    <phoneticPr fontId="5" type="noConversion"/>
  </si>
  <si>
    <t>生技數位行銷</t>
    <phoneticPr fontId="5" type="noConversion"/>
  </si>
  <si>
    <t>生技投資與智財權</t>
    <phoneticPr fontId="5" type="noConversion"/>
  </si>
  <si>
    <t>生物反應器系統與應用</t>
    <phoneticPr fontId="5" type="noConversion"/>
  </si>
  <si>
    <t>生物工程學</t>
    <phoneticPr fontId="5" type="noConversion"/>
  </si>
  <si>
    <t>→</t>
    <phoneticPr fontId="5" type="noConversion"/>
  </si>
  <si>
    <t>顯微技術學</t>
    <phoneticPr fontId="5" type="noConversion"/>
  </si>
  <si>
    <t>海洋生物學</t>
    <phoneticPr fontId="5" type="noConversion"/>
  </si>
  <si>
    <t>保育生物學</t>
    <phoneticPr fontId="5" type="noConversion"/>
  </si>
  <si>
    <t>無脊椎動物學(英)</t>
    <phoneticPr fontId="5" type="noConversion"/>
  </si>
  <si>
    <t>藥用植物在生醫產業之應用</t>
    <phoneticPr fontId="5" type="noConversion"/>
  </si>
  <si>
    <t>演化學</t>
    <phoneticPr fontId="5" type="noConversion"/>
  </si>
  <si>
    <t>生命科學專業英文(暑期先修班)</t>
    <phoneticPr fontId="5" type="noConversion"/>
  </si>
  <si>
    <t>各學期總計學分數</t>
    <phoneticPr fontId="5" type="noConversion"/>
  </si>
  <si>
    <t>生態學</t>
    <phoneticPr fontId="5" type="noConversion"/>
  </si>
  <si>
    <t>生技醫藥開發概論(英)</t>
    <phoneticPr fontId="5" type="noConversion"/>
  </si>
  <si>
    <t>真核細胞分子生物學(英)</t>
    <phoneticPr fontId="5" type="noConversion"/>
  </si>
  <si>
    <t>轉譯腦科學</t>
    <phoneticPr fontId="5" type="noConversion"/>
  </si>
  <si>
    <t>神經科學</t>
    <phoneticPr fontId="5" type="noConversion"/>
  </si>
  <si>
    <t>實驗動物學導論(英)</t>
    <phoneticPr fontId="5" type="noConversion"/>
  </si>
  <si>
    <t>æ</t>
    <phoneticPr fontId="5" type="noConversion"/>
  </si>
  <si>
    <t>疫苗學(英)</t>
    <phoneticPr fontId="5" type="noConversion"/>
  </si>
  <si>
    <t>胚胎學實驗</t>
    <phoneticPr fontId="5" type="noConversion"/>
  </si>
  <si>
    <t>醫衛分子檢測</t>
    <phoneticPr fontId="5" type="noConversion"/>
  </si>
  <si>
    <t>基因治療(英)</t>
    <phoneticPr fontId="5" type="noConversion"/>
  </si>
  <si>
    <t>基因工程技術原理</t>
    <phoneticPr fontId="5" type="noConversion"/>
  </si>
  <si>
    <t>胚胎-發生學</t>
    <phoneticPr fontId="5" type="noConversion"/>
  </si>
  <si>
    <t>細胞生物學實驗</t>
    <phoneticPr fontId="5" type="noConversion"/>
  </si>
  <si>
    <t>微生物學實驗</t>
    <phoneticPr fontId="5" type="noConversion"/>
  </si>
  <si>
    <t>病毒學</t>
    <phoneticPr fontId="5" type="noConversion"/>
  </si>
  <si>
    <t>分子生物學</t>
    <phoneticPr fontId="5" type="noConversion"/>
  </si>
  <si>
    <t>細胞生物學</t>
    <phoneticPr fontId="5" type="noConversion"/>
  </si>
  <si>
    <t>遺傳學</t>
    <phoneticPr fontId="5" type="noConversion"/>
  </si>
  <si>
    <t>微生物學</t>
    <phoneticPr fontId="5" type="noConversion"/>
  </si>
  <si>
    <t>動物生理學實驗</t>
    <phoneticPr fontId="5" type="noConversion"/>
  </si>
  <si>
    <t>比較解剖學實驗</t>
    <phoneticPr fontId="5" type="noConversion"/>
  </si>
  <si>
    <t>動物生理學特論</t>
    <phoneticPr fontId="5" type="noConversion"/>
  </si>
  <si>
    <t>比較解剖學</t>
    <phoneticPr fontId="5" type="noConversion"/>
  </si>
  <si>
    <t>動物組織學</t>
    <phoneticPr fontId="5" type="noConversion"/>
  </si>
  <si>
    <r>
      <t>基因體學</t>
    </r>
    <r>
      <rPr>
        <sz val="10"/>
        <color rgb="FF0070C0"/>
        <rFont val="微軟正黑體"/>
        <family val="2"/>
        <charset val="136"/>
      </rPr>
      <t>概論</t>
    </r>
    <phoneticPr fontId="5" type="noConversion"/>
  </si>
  <si>
    <t>生物資訊學</t>
    <phoneticPr fontId="5" type="noConversion"/>
  </si>
  <si>
    <t>數據分析程式語言</t>
    <phoneticPr fontId="5" type="noConversion"/>
  </si>
  <si>
    <t>→→→→→→→</t>
    <phoneticPr fontId="5" type="noConversion"/>
  </si>
  <si>
    <t>生物統計</t>
    <phoneticPr fontId="5" type="noConversion"/>
  </si>
  <si>
    <r>
      <t>生</t>
    </r>
    <r>
      <rPr>
        <sz val="10"/>
        <color rgb="FF0070C0"/>
        <rFont val="微軟正黑體"/>
        <family val="2"/>
        <charset val="136"/>
      </rPr>
      <t>物(命)</t>
    </r>
    <r>
      <rPr>
        <sz val="10"/>
        <color theme="1"/>
        <rFont val="微軟正黑體"/>
        <family val="2"/>
        <charset val="136"/>
      </rPr>
      <t>科學應用與發展</t>
    </r>
    <phoneticPr fontId="5" type="noConversion"/>
  </si>
  <si>
    <t xml:space="preserve">前瞻生命科學專題導論 </t>
    <phoneticPr fontId="5" type="noConversion"/>
  </si>
  <si>
    <t>普生實驗</t>
    <phoneticPr fontId="5" type="noConversion"/>
  </si>
  <si>
    <t>專題討論</t>
    <phoneticPr fontId="5" type="noConversion"/>
  </si>
  <si>
    <t>普通生物學(二)</t>
    <phoneticPr fontId="5" type="noConversion"/>
  </si>
  <si>
    <t>普通生物學(一)</t>
    <phoneticPr fontId="5" type="noConversion"/>
  </si>
  <si>
    <t>生化實驗</t>
    <phoneticPr fontId="5" type="noConversion"/>
  </si>
  <si>
    <t>生化技術學</t>
    <phoneticPr fontId="5" type="noConversion"/>
  </si>
  <si>
    <t>生物化學(二)</t>
    <phoneticPr fontId="5" type="noConversion"/>
  </si>
  <si>
    <t>生物化學(一)</t>
    <phoneticPr fontId="5" type="noConversion"/>
  </si>
  <si>
    <t>有機化學</t>
    <phoneticPr fontId="5" type="noConversion"/>
  </si>
  <si>
    <t>普通化學(一)</t>
    <phoneticPr fontId="5" type="noConversion"/>
  </si>
  <si>
    <t>專業倫理</t>
    <phoneticPr fontId="5" type="noConversion"/>
  </si>
  <si>
    <t>人生哲學</t>
    <phoneticPr fontId="5" type="noConversion"/>
  </si>
  <si>
    <t>大學入門</t>
    <phoneticPr fontId="5" type="noConversion"/>
  </si>
  <si>
    <t>外國語文</t>
    <phoneticPr fontId="5" type="noConversion"/>
  </si>
  <si>
    <t>國文</t>
    <phoneticPr fontId="5" type="noConversion"/>
  </si>
  <si>
    <t>體育</t>
    <phoneticPr fontId="5" type="noConversion"/>
  </si>
  <si>
    <t>程式設計</t>
    <phoneticPr fontId="5" type="noConversion"/>
  </si>
  <si>
    <t>資訊素養</t>
    <phoneticPr fontId="5" type="noConversion"/>
  </si>
  <si>
    <t>全民國防</t>
    <phoneticPr fontId="5" type="noConversion"/>
  </si>
  <si>
    <t>學分</t>
    <phoneticPr fontId="5" type="noConversion"/>
  </si>
  <si>
    <t>四年級</t>
    <phoneticPr fontId="5" type="noConversion"/>
  </si>
  <si>
    <t>三年級</t>
    <phoneticPr fontId="5" type="noConversion"/>
  </si>
  <si>
    <t>二年級</t>
    <phoneticPr fontId="5" type="noConversion"/>
  </si>
  <si>
    <t>一年級</t>
    <phoneticPr fontId="5" type="noConversion"/>
  </si>
  <si>
    <t>其他選修</t>
    <phoneticPr fontId="5" type="noConversion"/>
  </si>
  <si>
    <t>生物醫學專業選修</t>
    <phoneticPr fontId="5" type="noConversion"/>
  </si>
  <si>
    <t>生物醫學必選</t>
    <phoneticPr fontId="5" type="noConversion"/>
  </si>
  <si>
    <t>生物醫學必修</t>
    <phoneticPr fontId="5" type="noConversion"/>
  </si>
  <si>
    <t>必修</t>
    <phoneticPr fontId="5" type="noConversion"/>
  </si>
  <si>
    <t>110學年度入學生物醫學群課程地圖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</si>
</sst>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name val="Times New Roman"/>
      <family val="1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Times New Roman"/>
      <family val="1"/>
    </font>
    <font>
      <sz val="10"/>
      <color indexed="8"/>
      <name val="標楷體"/>
      <family val="4"/>
      <charset val="136"/>
    </font>
    <font>
      <sz val="11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color indexed="8"/>
      <name val="Times New Roman"/>
      <family val="1"/>
    </font>
    <font>
      <sz val="6"/>
      <color indexed="10"/>
      <name val="標楷體"/>
      <family val="4"/>
      <charset val="136"/>
    </font>
    <font>
      <sz val="11"/>
      <color indexed="8"/>
      <name val="Times New Roman"/>
      <family val="1"/>
    </font>
    <font>
      <sz val="6"/>
      <color theme="1"/>
      <name val="標楷體"/>
      <family val="4"/>
      <charset val="136"/>
    </font>
    <font>
      <sz val="6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9"/>
      <name val="新細明體"/>
      <family val="1"/>
      <charset val="136"/>
      <scheme val="minor"/>
    </font>
    <font>
      <sz val="8"/>
      <color theme="1"/>
      <name val="標楷體"/>
      <family val="4"/>
      <charset val="136"/>
    </font>
    <font>
      <sz val="11"/>
      <color rgb="FF0000FF"/>
      <name val="標楷體"/>
      <family val="4"/>
      <charset val="136"/>
    </font>
    <font>
      <b/>
      <sz val="12"/>
      <color rgb="FFFF0000"/>
      <name val="Times New Roman"/>
      <family val="1"/>
    </font>
    <font>
      <sz val="11"/>
      <color rgb="FFFF0000"/>
      <name val="標楷體"/>
      <family val="4"/>
      <charset val="136"/>
    </font>
    <font>
      <sz val="10"/>
      <color rgb="FF008000"/>
      <name val="標楷體"/>
      <family val="4"/>
      <charset val="136"/>
    </font>
    <font>
      <sz val="8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3333FF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C00000"/>
      <name val="標楷體"/>
      <family val="4"/>
      <charset val="136"/>
    </font>
    <font>
      <sz val="12"/>
      <color rgb="FF006100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rgb="FF7030A0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0"/>
      <color rgb="FF3333FF"/>
      <name val="Times New Roman"/>
      <family val="1"/>
    </font>
    <font>
      <sz val="10"/>
      <color rgb="FF3333FF"/>
      <name val="標楷體"/>
      <family val="4"/>
      <charset val="136"/>
    </font>
    <font>
      <u/>
      <sz val="12"/>
      <color theme="1"/>
      <name val="新細明體"/>
      <family val="1"/>
      <charset val="136"/>
      <scheme val="minor"/>
    </font>
    <font>
      <sz val="10"/>
      <color rgb="FFC00000"/>
      <name val="標楷體"/>
      <family val="4"/>
      <charset val="136"/>
    </font>
    <font>
      <b/>
      <sz val="12"/>
      <name val="標楷體"/>
      <family val="4"/>
      <charset val="136"/>
    </font>
    <font>
      <sz val="10"/>
      <color rgb="FFC00000"/>
      <name val="Times New Roman"/>
      <family val="1"/>
    </font>
    <font>
      <sz val="10"/>
      <color rgb="FFFF0000"/>
      <name val="標楷體"/>
      <family val="4"/>
      <charset val="136"/>
    </font>
    <font>
      <sz val="12"/>
      <color rgb="FF008000"/>
      <name val="標楷體"/>
      <family val="4"/>
      <charset val="136"/>
    </font>
    <font>
      <strike/>
      <sz val="10"/>
      <color theme="1"/>
      <name val="標楷體"/>
      <family val="4"/>
      <charset val="136"/>
    </font>
    <font>
      <strike/>
      <sz val="12"/>
      <color theme="1"/>
      <name val="標楷體"/>
      <family val="4"/>
      <charset val="136"/>
    </font>
    <font>
      <sz val="14"/>
      <color rgb="FF3333FF"/>
      <name val="標楷體"/>
      <family val="4"/>
      <charset val="136"/>
    </font>
    <font>
      <b/>
      <sz val="12"/>
      <color theme="1"/>
      <name val="Times New Roman"/>
      <family val="1"/>
    </font>
    <font>
      <sz val="10"/>
      <color theme="1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0"/>
      <color rgb="FFFF0000"/>
      <name val="新細明體"/>
      <family val="1"/>
      <charset val="136"/>
      <scheme val="major"/>
    </font>
    <font>
      <sz val="14"/>
      <color rgb="FFC00000"/>
      <name val="標楷體"/>
      <family val="4"/>
      <charset val="136"/>
    </font>
    <font>
      <sz val="8"/>
      <color theme="1"/>
      <name val="Times New Roman"/>
      <family val="1"/>
    </font>
    <font>
      <sz val="8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4"/>
      <color theme="1"/>
      <name val="Wingdings"/>
      <charset val="2"/>
    </font>
    <font>
      <sz val="10"/>
      <color rgb="FF0070C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b/>
      <sz val="20"/>
      <color rgb="FF0070C0"/>
      <name val="微軟正黑體"/>
      <family val="2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1" fillId="9" borderId="42" applyNumberFormat="0" applyFont="0" applyAlignment="0" applyProtection="0">
      <alignment vertical="center"/>
    </xf>
  </cellStyleXfs>
  <cellXfs count="721">
    <xf numFmtId="0" fontId="0" fillId="0" borderId="0" xfId="0">
      <alignment vertical="center"/>
    </xf>
    <xf numFmtId="0" fontId="7" fillId="0" borderId="0" xfId="1" applyFont="1" applyBorder="1" applyAlignment="1" applyProtection="1"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2" fillId="0" borderId="0" xfId="1" applyProtection="1">
      <protection locked="0"/>
    </xf>
    <xf numFmtId="0" fontId="7" fillId="2" borderId="6" xfId="1" applyFont="1" applyFill="1" applyBorder="1" applyAlignment="1" applyProtection="1">
      <alignment horizontal="center" vertical="top" wrapText="1"/>
      <protection locked="0"/>
    </xf>
    <xf numFmtId="0" fontId="9" fillId="0" borderId="6" xfId="1" applyFont="1" applyBorder="1" applyAlignment="1">
      <alignment horizontal="justify" vertical="top" wrapText="1"/>
    </xf>
    <xf numFmtId="49" fontId="13" fillId="0" borderId="6" xfId="2" applyNumberFormat="1" applyFont="1" applyBorder="1" applyAlignment="1">
      <alignment horizontal="justify" vertical="top" wrapText="1"/>
    </xf>
    <xf numFmtId="0" fontId="9" fillId="0" borderId="6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1" fillId="0" borderId="11" xfId="1" applyFont="1" applyBorder="1" applyAlignment="1">
      <alignment vertical="top" wrapText="1"/>
    </xf>
    <xf numFmtId="0" fontId="9" fillId="0" borderId="14" xfId="1" applyFont="1" applyBorder="1" applyAlignment="1">
      <alignment horizontal="justify" vertical="top" wrapText="1"/>
    </xf>
    <xf numFmtId="49" fontId="13" fillId="0" borderId="14" xfId="2" applyNumberFormat="1" applyFont="1" applyBorder="1" applyAlignment="1">
      <alignment horizontal="justify" vertical="top" wrapText="1"/>
    </xf>
    <xf numFmtId="0" fontId="9" fillId="0" borderId="14" xfId="1" applyFont="1" applyBorder="1" applyAlignment="1">
      <alignment horizontal="center" vertical="top" wrapText="1"/>
    </xf>
    <xf numFmtId="0" fontId="14" fillId="0" borderId="14" xfId="1" applyFont="1" applyBorder="1" applyAlignment="1">
      <alignment horizontal="center" vertical="top" wrapText="1"/>
    </xf>
    <xf numFmtId="0" fontId="11" fillId="0" borderId="15" xfId="1" applyFont="1" applyBorder="1" applyAlignment="1">
      <alignment vertical="top" wrapText="1"/>
    </xf>
    <xf numFmtId="0" fontId="9" fillId="0" borderId="2" xfId="1" applyFont="1" applyBorder="1" applyAlignment="1">
      <alignment horizontal="justify" vertical="top" wrapText="1"/>
    </xf>
    <xf numFmtId="49" fontId="13" fillId="0" borderId="3" xfId="2" applyNumberFormat="1" applyFont="1" applyBorder="1" applyAlignment="1">
      <alignment horizontal="justify" vertical="top" wrapText="1"/>
    </xf>
    <xf numFmtId="0" fontId="9" fillId="0" borderId="3" xfId="1" applyFont="1" applyBorder="1" applyAlignment="1">
      <alignment horizontal="center" vertical="top" wrapText="1"/>
    </xf>
    <xf numFmtId="0" fontId="14" fillId="0" borderId="3" xfId="1" applyFont="1" applyBorder="1" applyAlignment="1">
      <alignment horizontal="center" vertical="top" wrapText="1"/>
    </xf>
    <xf numFmtId="0" fontId="11" fillId="0" borderId="17" xfId="1" applyFont="1" applyBorder="1" applyAlignment="1">
      <alignment vertical="top" wrapText="1"/>
    </xf>
    <xf numFmtId="49" fontId="13" fillId="0" borderId="20" xfId="2" applyNumberFormat="1" applyFont="1" applyBorder="1" applyAlignment="1">
      <alignment horizontal="justify" vertical="top" wrapText="1"/>
    </xf>
    <xf numFmtId="0" fontId="9" fillId="0" borderId="20" xfId="1" applyFont="1" applyBorder="1" applyAlignment="1">
      <alignment horizontal="center" vertical="top" wrapText="1"/>
    </xf>
    <xf numFmtId="0" fontId="14" fillId="0" borderId="20" xfId="1" applyFont="1" applyBorder="1" applyAlignment="1">
      <alignment horizontal="center" vertical="top" wrapText="1"/>
    </xf>
    <xf numFmtId="0" fontId="15" fillId="0" borderId="6" xfId="1" applyFont="1" applyBorder="1"/>
    <xf numFmtId="0" fontId="16" fillId="0" borderId="20" xfId="1" applyFont="1" applyFill="1" applyBorder="1" applyAlignment="1">
      <alignment horizontal="center" vertical="top" wrapText="1"/>
    </xf>
    <xf numFmtId="0" fontId="11" fillId="0" borderId="8" xfId="1" applyFont="1" applyBorder="1" applyAlignment="1">
      <alignment vertical="top" wrapText="1"/>
    </xf>
    <xf numFmtId="0" fontId="17" fillId="0" borderId="6" xfId="1" applyFont="1" applyBorder="1" applyAlignment="1">
      <alignment horizontal="justify" vertical="center" wrapText="1"/>
    </xf>
    <xf numFmtId="49" fontId="18" fillId="0" borderId="6" xfId="2" applyNumberFormat="1" applyFont="1" applyBorder="1" applyAlignment="1">
      <alignment horizontal="justify" vertical="center" wrapText="1"/>
    </xf>
    <xf numFmtId="0" fontId="19" fillId="0" borderId="6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1" fillId="0" borderId="11" xfId="1" applyFont="1" applyBorder="1" applyAlignment="1">
      <alignment vertical="top" wrapText="1"/>
    </xf>
    <xf numFmtId="0" fontId="17" fillId="3" borderId="14" xfId="1" applyFont="1" applyFill="1" applyBorder="1" applyAlignment="1">
      <alignment horizontal="justify" vertical="center" wrapText="1"/>
    </xf>
    <xf numFmtId="49" fontId="22" fillId="0" borderId="14" xfId="2" applyNumberFormat="1" applyFont="1" applyBorder="1" applyAlignment="1">
      <alignment horizontal="justify" vertical="center" wrapText="1"/>
    </xf>
    <xf numFmtId="0" fontId="17" fillId="0" borderId="14" xfId="1" applyFont="1" applyBorder="1" applyAlignment="1">
      <alignment horizontal="center" vertical="center" wrapText="1"/>
    </xf>
    <xf numFmtId="0" fontId="20" fillId="0" borderId="14" xfId="1" applyFont="1" applyBorder="1" applyAlignment="1">
      <alignment horizontal="center" vertical="center" wrapText="1"/>
    </xf>
    <xf numFmtId="0" fontId="21" fillId="0" borderId="15" xfId="1" applyFont="1" applyBorder="1" applyAlignment="1">
      <alignment vertical="top" wrapText="1"/>
    </xf>
    <xf numFmtId="0" fontId="9" fillId="0" borderId="7" xfId="1" applyFont="1" applyBorder="1" applyAlignment="1">
      <alignment horizontal="justify" vertical="top" wrapText="1"/>
    </xf>
    <xf numFmtId="49" fontId="13" fillId="0" borderId="7" xfId="2" applyNumberFormat="1" applyFont="1" applyBorder="1" applyAlignment="1">
      <alignment horizontal="justify" vertical="top" wrapText="1"/>
    </xf>
    <xf numFmtId="0" fontId="9" fillId="0" borderId="7" xfId="1" applyFont="1" applyBorder="1" applyAlignment="1">
      <alignment horizontal="center" vertical="top" wrapText="1"/>
    </xf>
    <xf numFmtId="0" fontId="14" fillId="0" borderId="7" xfId="1" applyFont="1" applyBorder="1" applyAlignment="1">
      <alignment horizontal="center" vertical="top" wrapText="1"/>
    </xf>
    <xf numFmtId="0" fontId="19" fillId="0" borderId="2" xfId="1" applyFont="1" applyFill="1" applyBorder="1" applyAlignment="1">
      <alignment horizontal="justify" vertical="center" wrapText="1"/>
    </xf>
    <xf numFmtId="0" fontId="18" fillId="0" borderId="2" xfId="1" quotePrefix="1" applyFont="1" applyFill="1" applyBorder="1" applyAlignment="1">
      <alignment horizontal="left" vertical="top" wrapText="1"/>
    </xf>
    <xf numFmtId="0" fontId="16" fillId="0" borderId="2" xfId="1" applyFont="1" applyFill="1" applyBorder="1" applyAlignment="1">
      <alignment horizontal="center" vertical="center" wrapText="1"/>
    </xf>
    <xf numFmtId="0" fontId="26" fillId="0" borderId="26" xfId="1" applyFont="1" applyFill="1" applyBorder="1" applyAlignment="1">
      <alignment vertical="center"/>
    </xf>
    <xf numFmtId="0" fontId="16" fillId="4" borderId="2" xfId="1" applyFont="1" applyFill="1" applyBorder="1" applyAlignment="1">
      <alignment horizontal="center" vertical="top" wrapText="1"/>
    </xf>
    <xf numFmtId="0" fontId="16" fillId="0" borderId="6" xfId="1" applyFont="1" applyFill="1" applyBorder="1" applyAlignment="1">
      <alignment horizontal="justify" vertical="center" wrapText="1"/>
    </xf>
    <xf numFmtId="0" fontId="18" fillId="0" borderId="6" xfId="1" quotePrefix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top" wrapText="1"/>
    </xf>
    <xf numFmtId="0" fontId="16" fillId="0" borderId="20" xfId="1" applyFont="1" applyFill="1" applyBorder="1" applyAlignment="1">
      <alignment horizontal="justify" vertical="center" wrapText="1"/>
    </xf>
    <xf numFmtId="0" fontId="18" fillId="0" borderId="20" xfId="1" quotePrefix="1" applyFont="1" applyFill="1" applyBorder="1" applyAlignment="1">
      <alignment horizontal="left" vertical="top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top" wrapText="1"/>
    </xf>
    <xf numFmtId="0" fontId="19" fillId="0" borderId="2" xfId="3" applyFont="1" applyBorder="1">
      <alignment vertical="center"/>
    </xf>
    <xf numFmtId="49" fontId="18" fillId="0" borderId="2" xfId="2" quotePrefix="1" applyNumberFormat="1" applyFont="1" applyFill="1" applyBorder="1" applyAlignment="1">
      <alignment horizontal="justify" vertical="top" wrapText="1"/>
    </xf>
    <xf numFmtId="0" fontId="27" fillId="0" borderId="2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top" wrapText="1"/>
    </xf>
    <xf numFmtId="0" fontId="16" fillId="0" borderId="7" xfId="2" applyFont="1" applyFill="1" applyBorder="1" applyAlignment="1">
      <alignment vertical="center" wrapText="1"/>
    </xf>
    <xf numFmtId="49" fontId="18" fillId="0" borderId="7" xfId="2" applyNumberFormat="1" applyFont="1" applyBorder="1" applyAlignment="1">
      <alignment horizontal="justify" vertical="top" wrapText="1"/>
    </xf>
    <xf numFmtId="0" fontId="16" fillId="0" borderId="6" xfId="0" applyFont="1" applyFill="1" applyBorder="1">
      <alignment vertical="center"/>
    </xf>
    <xf numFmtId="49" fontId="18" fillId="0" borderId="6" xfId="2" applyNumberFormat="1" applyFont="1" applyFill="1" applyBorder="1" applyAlignment="1">
      <alignment horizontal="justify" vertical="top" wrapText="1"/>
    </xf>
    <xf numFmtId="0" fontId="27" fillId="0" borderId="6" xfId="2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top" wrapText="1"/>
    </xf>
    <xf numFmtId="0" fontId="16" fillId="0" borderId="6" xfId="2" applyFont="1" applyFill="1" applyBorder="1" applyAlignment="1">
      <alignment vertical="center" wrapText="1"/>
    </xf>
    <xf numFmtId="0" fontId="16" fillId="0" borderId="7" xfId="2" applyFont="1" applyFill="1" applyBorder="1" applyAlignment="1">
      <alignment horizontal="justify" vertical="center" wrapText="1"/>
    </xf>
    <xf numFmtId="0" fontId="19" fillId="0" borderId="6" xfId="2" applyFont="1" applyFill="1" applyBorder="1" applyAlignment="1">
      <alignment horizontal="justify" vertical="center" wrapText="1"/>
    </xf>
    <xf numFmtId="49" fontId="18" fillId="0" borderId="6" xfId="2" quotePrefix="1" applyNumberFormat="1" applyFont="1" applyBorder="1" applyAlignment="1">
      <alignment horizontal="justify" vertical="top" wrapText="1"/>
    </xf>
    <xf numFmtId="0" fontId="16" fillId="0" borderId="14" xfId="2" applyFont="1" applyFill="1" applyBorder="1" applyAlignment="1">
      <alignment vertical="center" wrapText="1"/>
    </xf>
    <xf numFmtId="49" fontId="18" fillId="0" borderId="14" xfId="2" applyNumberFormat="1" applyFont="1" applyBorder="1" applyAlignment="1">
      <alignment horizontal="justify" vertical="top" wrapText="1"/>
    </xf>
    <xf numFmtId="0" fontId="27" fillId="0" borderId="14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justify" vertical="center" wrapText="1"/>
    </xf>
    <xf numFmtId="49" fontId="18" fillId="0" borderId="2" xfId="2" quotePrefix="1" applyNumberFormat="1" applyFont="1" applyBorder="1" applyAlignment="1">
      <alignment horizontal="justify" vertical="top" wrapText="1"/>
    </xf>
    <xf numFmtId="0" fontId="27" fillId="0" borderId="2" xfId="2" applyFont="1" applyBorder="1" applyAlignment="1">
      <alignment vertical="top" wrapText="1"/>
    </xf>
    <xf numFmtId="0" fontId="27" fillId="0" borderId="4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justify" vertical="center" wrapText="1"/>
    </xf>
    <xf numFmtId="0" fontId="27" fillId="0" borderId="7" xfId="2" applyFont="1" applyBorder="1" applyAlignment="1">
      <alignment vertical="top" wrapText="1"/>
    </xf>
    <xf numFmtId="0" fontId="27" fillId="0" borderId="22" xfId="2" applyFont="1" applyFill="1" applyBorder="1" applyAlignment="1">
      <alignment horizontal="center" vertical="center" wrapText="1"/>
    </xf>
    <xf numFmtId="49" fontId="18" fillId="0" borderId="6" xfId="2" applyNumberFormat="1" applyFont="1" applyBorder="1" applyAlignment="1">
      <alignment horizontal="justify" vertical="top" wrapText="1"/>
    </xf>
    <xf numFmtId="0" fontId="27" fillId="0" borderId="6" xfId="2" applyFont="1" applyBorder="1" applyAlignment="1">
      <alignment vertical="top" wrapText="1"/>
    </xf>
    <xf numFmtId="0" fontId="2" fillId="0" borderId="0" xfId="1" applyFill="1"/>
    <xf numFmtId="0" fontId="27" fillId="0" borderId="20" xfId="2" applyFont="1" applyBorder="1" applyAlignment="1">
      <alignment vertical="top" wrapText="1"/>
    </xf>
    <xf numFmtId="0" fontId="32" fillId="0" borderId="18" xfId="1" applyFont="1" applyBorder="1" applyAlignment="1">
      <alignment vertical="center" textRotation="255" wrapText="1"/>
    </xf>
    <xf numFmtId="0" fontId="19" fillId="5" borderId="20" xfId="2" applyFont="1" applyFill="1" applyBorder="1" applyAlignment="1">
      <alignment horizontal="justify" vertical="center" wrapText="1"/>
    </xf>
    <xf numFmtId="49" fontId="18" fillId="0" borderId="20" xfId="2" applyNumberFormat="1" applyFont="1" applyBorder="1" applyAlignment="1">
      <alignment horizontal="justify" vertical="top" wrapText="1"/>
    </xf>
    <xf numFmtId="0" fontId="27" fillId="0" borderId="2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justify" vertical="center" wrapText="1"/>
    </xf>
    <xf numFmtId="49" fontId="18" fillId="0" borderId="2" xfId="2" applyNumberFormat="1" applyFont="1" applyFill="1" applyBorder="1" applyAlignment="1">
      <alignment horizontal="justify" vertical="top" wrapText="1"/>
    </xf>
    <xf numFmtId="49" fontId="18" fillId="0" borderId="7" xfId="2" applyNumberFormat="1" applyFont="1" applyFill="1" applyBorder="1" applyAlignment="1">
      <alignment horizontal="justify" vertical="top" wrapText="1"/>
    </xf>
    <xf numFmtId="0" fontId="16" fillId="0" borderId="6" xfId="2" applyFont="1" applyFill="1" applyBorder="1" applyAlignment="1">
      <alignment horizontal="left" vertical="center" wrapText="1"/>
    </xf>
    <xf numFmtId="0" fontId="33" fillId="0" borderId="6" xfId="2" applyFont="1" applyFill="1" applyBorder="1" applyAlignment="1">
      <alignment horizontal="justify" vertical="center" wrapText="1"/>
    </xf>
    <xf numFmtId="0" fontId="16" fillId="0" borderId="14" xfId="2" applyFont="1" applyFill="1" applyBorder="1" applyAlignment="1">
      <alignment horizontal="justify" vertical="center" wrapText="1"/>
    </xf>
    <xf numFmtId="49" fontId="18" fillId="0" borderId="14" xfId="2" applyNumberFormat="1" applyFont="1" applyFill="1" applyBorder="1" applyAlignment="1">
      <alignment horizontal="justify" vertical="top" wrapText="1"/>
    </xf>
    <xf numFmtId="0" fontId="16" fillId="0" borderId="2" xfId="2" applyFont="1" applyFill="1" applyBorder="1" applyAlignment="1">
      <alignment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16" fillId="0" borderId="20" xfId="2" applyFont="1" applyFill="1" applyBorder="1" applyAlignment="1">
      <alignment horizontal="left" vertical="center" wrapText="1"/>
    </xf>
    <xf numFmtId="49" fontId="18" fillId="0" borderId="20" xfId="2" applyNumberFormat="1" applyFont="1" applyFill="1" applyBorder="1" applyAlignment="1">
      <alignment horizontal="justify" vertical="top" wrapText="1"/>
    </xf>
    <xf numFmtId="0" fontId="19" fillId="5" borderId="6" xfId="2" applyFont="1" applyFill="1" applyBorder="1" applyAlignment="1">
      <alignment horizontal="justify" vertical="center" wrapText="1"/>
    </xf>
    <xf numFmtId="0" fontId="33" fillId="0" borderId="14" xfId="2" applyFont="1" applyFill="1" applyBorder="1" applyAlignment="1">
      <alignment horizontal="justify" vertical="center" wrapText="1"/>
    </xf>
    <xf numFmtId="49" fontId="18" fillId="0" borderId="2" xfId="2" applyNumberFormat="1" applyFont="1" applyBorder="1" applyAlignment="1">
      <alignment horizontal="justify" vertical="top" wrapText="1"/>
    </xf>
    <xf numFmtId="0" fontId="27" fillId="0" borderId="24" xfId="2" applyFont="1" applyFill="1" applyBorder="1" applyAlignment="1">
      <alignment horizontal="center" vertical="center" wrapText="1"/>
    </xf>
    <xf numFmtId="0" fontId="34" fillId="2" borderId="17" xfId="4" applyFont="1" applyFill="1" applyBorder="1" applyAlignment="1">
      <alignment horizontal="center" vertical="center" wrapText="1"/>
    </xf>
    <xf numFmtId="0" fontId="35" fillId="0" borderId="32" xfId="4" applyFont="1" applyBorder="1" applyAlignment="1">
      <alignment horizontal="center" vertical="center" wrapText="1"/>
    </xf>
    <xf numFmtId="0" fontId="34" fillId="2" borderId="25" xfId="4" applyFont="1" applyFill="1" applyBorder="1" applyAlignment="1">
      <alignment horizontal="left" vertical="center" wrapText="1"/>
    </xf>
    <xf numFmtId="0" fontId="34" fillId="2" borderId="33" xfId="4" applyFont="1" applyFill="1" applyBorder="1" applyAlignment="1">
      <alignment horizontal="left" vertical="center" wrapText="1"/>
    </xf>
    <xf numFmtId="0" fontId="34" fillId="2" borderId="15" xfId="4" applyFont="1" applyFill="1" applyBorder="1" applyAlignment="1">
      <alignment horizontal="center" vertical="center" wrapText="1"/>
    </xf>
    <xf numFmtId="0" fontId="36" fillId="0" borderId="37" xfId="4" applyFont="1" applyFill="1" applyBorder="1" applyAlignment="1">
      <alignment horizontal="center" vertical="center" wrapText="1"/>
    </xf>
    <xf numFmtId="0" fontId="34" fillId="2" borderId="12" xfId="4" applyFont="1" applyFill="1" applyBorder="1" applyAlignment="1">
      <alignment horizontal="left" vertical="center" wrapText="1"/>
    </xf>
    <xf numFmtId="0" fontId="34" fillId="2" borderId="35" xfId="4" applyFont="1" applyFill="1" applyBorder="1" applyAlignment="1">
      <alignment horizontal="left" vertical="center" wrapText="1"/>
    </xf>
    <xf numFmtId="0" fontId="8" fillId="0" borderId="0" xfId="4" applyFont="1"/>
    <xf numFmtId="0" fontId="8" fillId="0" borderId="0" xfId="4" applyFont="1" applyAlignment="1">
      <alignment horizontal="left"/>
    </xf>
    <xf numFmtId="0" fontId="2" fillId="0" borderId="0" xfId="1"/>
    <xf numFmtId="0" fontId="2" fillId="0" borderId="0" xfId="1" applyAlignment="1">
      <alignment horizontal="left"/>
    </xf>
    <xf numFmtId="0" fontId="33" fillId="0" borderId="6" xfId="0" applyFont="1" applyFill="1" applyBorder="1" applyAlignment="1">
      <alignment horizontal="left" vertical="center" wrapText="1"/>
    </xf>
    <xf numFmtId="0" fontId="25" fillId="0" borderId="6" xfId="2" applyFont="1" applyFill="1" applyBorder="1" applyAlignment="1">
      <alignment horizontal="center" vertical="center" wrapText="1"/>
    </xf>
    <xf numFmtId="0" fontId="33" fillId="0" borderId="7" xfId="0" applyFont="1" applyBorder="1">
      <alignment vertical="center"/>
    </xf>
    <xf numFmtId="0" fontId="33" fillId="6" borderId="6" xfId="2" applyFont="1" applyFill="1" applyBorder="1" applyAlignment="1">
      <alignment horizontal="justify" vertical="center" wrapText="1"/>
    </xf>
    <xf numFmtId="0" fontId="2" fillId="6" borderId="0" xfId="1" applyFill="1"/>
    <xf numFmtId="0" fontId="16" fillId="7" borderId="7" xfId="2" applyFont="1" applyFill="1" applyBorder="1" applyAlignment="1">
      <alignment vertical="center" wrapText="1"/>
    </xf>
    <xf numFmtId="0" fontId="19" fillId="0" borderId="20" xfId="2" applyFont="1" applyFill="1" applyBorder="1" applyAlignment="1">
      <alignment horizontal="justify" vertical="center" wrapText="1"/>
    </xf>
    <xf numFmtId="0" fontId="27" fillId="5" borderId="6" xfId="2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37" fillId="0" borderId="0" xfId="0" applyFont="1">
      <alignment vertical="center"/>
    </xf>
    <xf numFmtId="0" fontId="2" fillId="0" borderId="40" xfId="1" applyBorder="1"/>
    <xf numFmtId="0" fontId="27" fillId="0" borderId="40" xfId="2" applyFont="1" applyFill="1" applyBorder="1" applyAlignment="1">
      <alignment horizontal="center" vertical="center" wrapText="1"/>
    </xf>
    <xf numFmtId="0" fontId="33" fillId="0" borderId="6" xfId="5" applyFont="1" applyFill="1" applyBorder="1" applyAlignment="1">
      <alignment horizontal="left" vertical="center" wrapText="1"/>
    </xf>
    <xf numFmtId="0" fontId="33" fillId="0" borderId="2" xfId="2" applyFont="1" applyFill="1" applyBorder="1" applyAlignment="1">
      <alignment horizontal="justify" vertical="center" wrapText="1"/>
    </xf>
    <xf numFmtId="0" fontId="39" fillId="0" borderId="0" xfId="0" applyFont="1">
      <alignment vertical="center"/>
    </xf>
    <xf numFmtId="0" fontId="8" fillId="0" borderId="7" xfId="2" applyFont="1" applyFill="1" applyBorder="1" applyAlignment="1">
      <alignment horizontal="center" vertical="center" wrapText="1"/>
    </xf>
    <xf numFmtId="0" fontId="41" fillId="0" borderId="7" xfId="2" applyFont="1" applyFill="1" applyBorder="1" applyAlignment="1">
      <alignment horizontal="center" vertical="center" wrapText="1"/>
    </xf>
    <xf numFmtId="0" fontId="41" fillId="0" borderId="7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center" vertical="center"/>
    </xf>
    <xf numFmtId="0" fontId="41" fillId="0" borderId="6" xfId="2" applyFont="1" applyFill="1" applyBorder="1" applyAlignment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top" wrapText="1"/>
      <protection locked="0"/>
    </xf>
    <xf numFmtId="49" fontId="8" fillId="0" borderId="6" xfId="2" applyNumberFormat="1" applyFont="1" applyFill="1" applyBorder="1" applyAlignment="1">
      <alignment horizontal="justify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12" fillId="0" borderId="30" xfId="0" applyFont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25" xfId="0" applyFont="1" applyBorder="1">
      <alignment vertical="center"/>
    </xf>
    <xf numFmtId="0" fontId="45" fillId="0" borderId="25" xfId="6" applyFont="1" applyFill="1" applyBorder="1" applyAlignment="1">
      <alignment vertical="center" wrapText="1"/>
    </xf>
    <xf numFmtId="0" fontId="44" fillId="0" borderId="25" xfId="6" applyFont="1" applyFill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44" fillId="0" borderId="0" xfId="6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center" wrapText="1"/>
    </xf>
    <xf numFmtId="0" fontId="45" fillId="0" borderId="50" xfId="0" applyFont="1" applyFill="1" applyBorder="1" applyAlignment="1">
      <alignment vertical="center" wrapText="1"/>
    </xf>
    <xf numFmtId="0" fontId="45" fillId="0" borderId="51" xfId="0" applyFont="1" applyFill="1" applyBorder="1" applyAlignment="1">
      <alignment vertical="center" wrapText="1"/>
    </xf>
    <xf numFmtId="0" fontId="45" fillId="0" borderId="34" xfId="0" applyFont="1" applyFill="1" applyBorder="1" applyAlignment="1">
      <alignment vertical="center" wrapText="1"/>
    </xf>
    <xf numFmtId="0" fontId="46" fillId="0" borderId="50" xfId="0" applyFont="1" applyFill="1" applyBorder="1">
      <alignment vertical="center"/>
    </xf>
    <xf numFmtId="0" fontId="45" fillId="0" borderId="54" xfId="0" applyFont="1" applyFill="1" applyBorder="1" applyAlignment="1">
      <alignment vertical="center" wrapText="1"/>
    </xf>
    <xf numFmtId="0" fontId="45" fillId="0" borderId="40" xfId="0" applyFont="1" applyFill="1" applyBorder="1" applyAlignment="1">
      <alignment vertical="center" wrapText="1"/>
    </xf>
    <xf numFmtId="0" fontId="45" fillId="0" borderId="55" xfId="0" applyFont="1" applyFill="1" applyBorder="1" applyAlignment="1">
      <alignment vertical="center" wrapText="1"/>
    </xf>
    <xf numFmtId="0" fontId="47" fillId="0" borderId="54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6" fillId="0" borderId="50" xfId="2" applyFont="1" applyFill="1" applyBorder="1" applyAlignment="1">
      <alignment horizontal="justify" vertical="center" wrapText="1"/>
    </xf>
    <xf numFmtId="0" fontId="27" fillId="0" borderId="32" xfId="2" applyFont="1" applyFill="1" applyBorder="1" applyAlignment="1">
      <alignment horizontal="center" vertical="center" wrapText="1"/>
    </xf>
    <xf numFmtId="0" fontId="16" fillId="0" borderId="32" xfId="2" applyFont="1" applyFill="1" applyBorder="1" applyAlignment="1">
      <alignment horizontal="justify" vertical="center" wrapText="1"/>
    </xf>
    <xf numFmtId="0" fontId="27" fillId="0" borderId="34" xfId="2" applyFont="1" applyFill="1" applyBorder="1" applyAlignment="1">
      <alignment horizontal="center" vertical="center" wrapText="1"/>
    </xf>
    <xf numFmtId="0" fontId="27" fillId="0" borderId="55" xfId="2" applyFont="1" applyFill="1" applyBorder="1" applyAlignment="1">
      <alignment horizontal="center" vertical="center" wrapText="1"/>
    </xf>
    <xf numFmtId="0" fontId="19" fillId="0" borderId="54" xfId="2" applyFont="1" applyFill="1" applyBorder="1" applyAlignment="1">
      <alignment horizontal="justify" vertical="center" wrapText="1"/>
    </xf>
    <xf numFmtId="0" fontId="27" fillId="0" borderId="57" xfId="2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justify" vertical="center" wrapText="1"/>
    </xf>
    <xf numFmtId="0" fontId="12" fillId="0" borderId="51" xfId="7" applyFont="1" applyFill="1" applyBorder="1" applyAlignment="1">
      <alignment vertical="center" wrapText="1"/>
    </xf>
    <xf numFmtId="0" fontId="12" fillId="0" borderId="34" xfId="7" applyFont="1" applyFill="1" applyBorder="1" applyAlignment="1">
      <alignment vertical="center" wrapText="1"/>
    </xf>
    <xf numFmtId="0" fontId="16" fillId="0" borderId="54" xfId="1" applyFont="1" applyFill="1" applyBorder="1" applyAlignment="1">
      <alignment horizontal="justify" vertical="center" wrapText="1"/>
    </xf>
    <xf numFmtId="0" fontId="12" fillId="0" borderId="40" xfId="7" applyFont="1" applyFill="1" applyBorder="1" applyAlignment="1">
      <alignment vertical="center" wrapText="1"/>
    </xf>
    <xf numFmtId="0" fontId="12" fillId="0" borderId="55" xfId="7" applyFont="1" applyFill="1" applyBorder="1" applyAlignment="1">
      <alignment vertical="center" wrapText="1"/>
    </xf>
    <xf numFmtId="0" fontId="45" fillId="0" borderId="54" xfId="6" applyFont="1" applyFill="1" applyBorder="1" applyAlignment="1">
      <alignment vertical="center" wrapText="1"/>
    </xf>
    <xf numFmtId="0" fontId="16" fillId="0" borderId="40" xfId="2" applyFont="1" applyFill="1" applyBorder="1" applyAlignment="1">
      <alignment vertical="center" wrapText="1"/>
    </xf>
    <xf numFmtId="0" fontId="0" fillId="0" borderId="54" xfId="0" applyBorder="1">
      <alignment vertical="center"/>
    </xf>
    <xf numFmtId="0" fontId="16" fillId="0" borderId="40" xfId="0" applyFont="1" applyFill="1" applyBorder="1">
      <alignment vertical="center"/>
    </xf>
    <xf numFmtId="0" fontId="12" fillId="0" borderId="56" xfId="0" applyFont="1" applyBorder="1" applyAlignment="1">
      <alignment vertical="center" wrapText="1"/>
    </xf>
    <xf numFmtId="0" fontId="27" fillId="0" borderId="39" xfId="2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0" borderId="57" xfId="1" applyFont="1" applyFill="1" applyBorder="1" applyAlignment="1">
      <alignment horizontal="center" vertical="center" wrapText="1"/>
    </xf>
    <xf numFmtId="0" fontId="45" fillId="0" borderId="57" xfId="6" applyFont="1" applyFill="1" applyBorder="1" applyAlignment="1">
      <alignment vertical="center" wrapText="1"/>
    </xf>
    <xf numFmtId="0" fontId="0" fillId="0" borderId="57" xfId="0" applyBorder="1">
      <alignment vertical="center"/>
    </xf>
    <xf numFmtId="0" fontId="12" fillId="0" borderId="37" xfId="0" applyFont="1" applyBorder="1" applyAlignment="1">
      <alignment vertical="center" wrapText="1"/>
    </xf>
    <xf numFmtId="0" fontId="19" fillId="0" borderId="50" xfId="2" applyFont="1" applyFill="1" applyBorder="1" applyAlignment="1">
      <alignment horizontal="justify" vertical="center" wrapText="1"/>
    </xf>
    <xf numFmtId="0" fontId="16" fillId="0" borderId="50" xfId="2" applyFont="1" applyFill="1" applyBorder="1" applyAlignment="1">
      <alignment vertical="center" wrapText="1"/>
    </xf>
    <xf numFmtId="0" fontId="16" fillId="0" borderId="51" xfId="2" applyFont="1" applyFill="1" applyBorder="1" applyAlignment="1">
      <alignment vertical="center" wrapText="1"/>
    </xf>
    <xf numFmtId="0" fontId="45" fillId="0" borderId="60" xfId="6" applyFont="1" applyFill="1" applyBorder="1" applyAlignment="1">
      <alignment vertical="center" wrapText="1"/>
    </xf>
    <xf numFmtId="0" fontId="12" fillId="0" borderId="60" xfId="0" applyFont="1" applyBorder="1">
      <alignment vertical="center"/>
    </xf>
    <xf numFmtId="0" fontId="12" fillId="0" borderId="13" xfId="0" applyFont="1" applyBorder="1" applyAlignment="1">
      <alignment vertical="center" wrapText="1"/>
    </xf>
    <xf numFmtId="0" fontId="19" fillId="0" borderId="51" xfId="2" applyFont="1" applyFill="1" applyBorder="1" applyAlignment="1">
      <alignment vertical="center" wrapText="1"/>
    </xf>
    <xf numFmtId="0" fontId="44" fillId="0" borderId="60" xfId="6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6" fillId="0" borderId="9" xfId="2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0" fontId="45" fillId="0" borderId="57" xfId="0" applyFont="1" applyFill="1" applyBorder="1" applyAlignment="1">
      <alignment vertical="center" wrapText="1"/>
    </xf>
    <xf numFmtId="0" fontId="19" fillId="0" borderId="51" xfId="2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32" xfId="0" applyFont="1" applyFill="1" applyBorder="1">
      <alignment vertical="center"/>
    </xf>
    <xf numFmtId="0" fontId="47" fillId="0" borderId="57" xfId="0" applyFont="1" applyFill="1" applyBorder="1" applyAlignment="1">
      <alignment vertical="center" wrapText="1"/>
    </xf>
    <xf numFmtId="0" fontId="54" fillId="0" borderId="6" xfId="2" applyFont="1" applyFill="1" applyBorder="1" applyAlignment="1">
      <alignment horizontal="justify" vertical="center" wrapText="1"/>
    </xf>
    <xf numFmtId="49" fontId="54" fillId="0" borderId="6" xfId="2" applyNumberFormat="1" applyFont="1" applyFill="1" applyBorder="1" applyAlignment="1">
      <alignment horizontal="justify" vertical="center" wrapText="1"/>
    </xf>
    <xf numFmtId="0" fontId="54" fillId="0" borderId="7" xfId="2" applyFont="1" applyFill="1" applyBorder="1" applyAlignment="1">
      <alignment horizontal="center" vertical="center" wrapText="1"/>
    </xf>
    <xf numFmtId="0" fontId="52" fillId="0" borderId="6" xfId="2" applyFont="1" applyFill="1" applyBorder="1" applyAlignment="1">
      <alignment horizontal="justify" vertical="center" wrapText="1"/>
    </xf>
    <xf numFmtId="0" fontId="52" fillId="0" borderId="7" xfId="2" applyFont="1" applyFill="1" applyBorder="1" applyAlignment="1">
      <alignment horizontal="center" vertical="center" wrapText="1"/>
    </xf>
    <xf numFmtId="0" fontId="19" fillId="5" borderId="62" xfId="2" applyFont="1" applyFill="1" applyBorder="1" applyAlignment="1">
      <alignment horizontal="justify" vertical="center" wrapText="1"/>
    </xf>
    <xf numFmtId="0" fontId="19" fillId="5" borderId="54" xfId="2" applyFont="1" applyFill="1" applyBorder="1" applyAlignment="1">
      <alignment horizontal="left" vertical="center"/>
    </xf>
    <xf numFmtId="0" fontId="19" fillId="5" borderId="40" xfId="2" applyFont="1" applyFill="1" applyBorder="1" applyAlignment="1">
      <alignment horizontal="left" vertical="center"/>
    </xf>
    <xf numFmtId="0" fontId="16" fillId="12" borderId="32" xfId="1" applyFont="1" applyFill="1" applyBorder="1" applyAlignment="1">
      <alignment horizontal="center" vertical="center" wrapText="1"/>
    </xf>
    <xf numFmtId="0" fontId="12" fillId="12" borderId="51" xfId="0" applyFont="1" applyFill="1" applyBorder="1" applyAlignment="1">
      <alignment vertical="center" wrapText="1"/>
    </xf>
    <xf numFmtId="0" fontId="12" fillId="12" borderId="34" xfId="0" applyFont="1" applyFill="1" applyBorder="1" applyAlignment="1">
      <alignment vertical="center" wrapText="1"/>
    </xf>
    <xf numFmtId="0" fontId="27" fillId="12" borderId="32" xfId="2" applyFont="1" applyFill="1" applyBorder="1" applyAlignment="1">
      <alignment horizontal="center" vertical="center" wrapText="1"/>
    </xf>
    <xf numFmtId="0" fontId="16" fillId="12" borderId="41" xfId="2" applyFont="1" applyFill="1" applyBorder="1" applyAlignment="1">
      <alignment horizontal="justify" vertical="center" wrapText="1"/>
    </xf>
    <xf numFmtId="0" fontId="27" fillId="12" borderId="34" xfId="2" applyFont="1" applyFill="1" applyBorder="1" applyAlignment="1">
      <alignment horizontal="center" vertical="center" wrapText="1"/>
    </xf>
    <xf numFmtId="0" fontId="16" fillId="12" borderId="51" xfId="2" applyFont="1" applyFill="1" applyBorder="1" applyAlignment="1">
      <alignment horizontal="justify" vertical="center" wrapText="1"/>
    </xf>
    <xf numFmtId="0" fontId="12" fillId="12" borderId="32" xfId="0" applyFont="1" applyFill="1" applyBorder="1" applyAlignment="1">
      <alignment vertical="center" wrapText="1"/>
    </xf>
    <xf numFmtId="0" fontId="16" fillId="12" borderId="41" xfId="2" applyFont="1" applyFill="1" applyBorder="1" applyAlignment="1">
      <alignment horizontal="left" vertical="center" wrapText="1"/>
    </xf>
    <xf numFmtId="0" fontId="19" fillId="12" borderId="50" xfId="2" applyFont="1" applyFill="1" applyBorder="1" applyAlignment="1">
      <alignment horizontal="justify" vertical="center" wrapText="1"/>
    </xf>
    <xf numFmtId="0" fontId="12" fillId="12" borderId="51" xfId="7" applyFont="1" applyFill="1" applyBorder="1" applyAlignment="1">
      <alignment vertical="center" wrapText="1"/>
    </xf>
    <xf numFmtId="0" fontId="12" fillId="12" borderId="34" xfId="7" applyFont="1" applyFill="1" applyBorder="1" applyAlignment="1">
      <alignment vertical="center" wrapText="1"/>
    </xf>
    <xf numFmtId="0" fontId="12" fillId="12" borderId="54" xfId="0" applyFont="1" applyFill="1" applyBorder="1" applyAlignment="1">
      <alignment vertical="center" wrapText="1"/>
    </xf>
    <xf numFmtId="0" fontId="12" fillId="12" borderId="57" xfId="0" applyFont="1" applyFill="1" applyBorder="1" applyAlignment="1">
      <alignment vertical="center" wrapText="1"/>
    </xf>
    <xf numFmtId="0" fontId="12" fillId="12" borderId="40" xfId="0" applyFont="1" applyFill="1" applyBorder="1" applyAlignment="1">
      <alignment vertical="center" wrapText="1"/>
    </xf>
    <xf numFmtId="0" fontId="12" fillId="12" borderId="55" xfId="0" applyFont="1" applyFill="1" applyBorder="1" applyAlignment="1">
      <alignment vertical="center" wrapText="1"/>
    </xf>
    <xf numFmtId="0" fontId="19" fillId="12" borderId="54" xfId="2" applyFont="1" applyFill="1" applyBorder="1" applyAlignment="1">
      <alignment horizontal="justify" vertical="center" wrapText="1"/>
    </xf>
    <xf numFmtId="0" fontId="16" fillId="12" borderId="57" xfId="1" applyFont="1" applyFill="1" applyBorder="1" applyAlignment="1">
      <alignment horizontal="center" vertical="center" wrapText="1"/>
    </xf>
    <xf numFmtId="0" fontId="16" fillId="12" borderId="40" xfId="2" applyFont="1" applyFill="1" applyBorder="1" applyAlignment="1">
      <alignment horizontal="justify" vertical="center" wrapText="1"/>
    </xf>
    <xf numFmtId="0" fontId="16" fillId="12" borderId="53" xfId="2" applyFont="1" applyFill="1" applyBorder="1" applyAlignment="1">
      <alignment horizontal="justify" vertical="center" wrapText="1"/>
    </xf>
    <xf numFmtId="0" fontId="27" fillId="12" borderId="57" xfId="2" applyFont="1" applyFill="1" applyBorder="1" applyAlignment="1">
      <alignment horizontal="center" vertical="center" wrapText="1"/>
    </xf>
    <xf numFmtId="0" fontId="12" fillId="12" borderId="40" xfId="7" applyFont="1" applyFill="1" applyBorder="1" applyAlignment="1">
      <alignment vertical="center" wrapText="1"/>
    </xf>
    <xf numFmtId="0" fontId="12" fillId="12" borderId="55" xfId="7" applyFont="1" applyFill="1" applyBorder="1" applyAlignment="1">
      <alignment vertical="center" wrapText="1"/>
    </xf>
    <xf numFmtId="0" fontId="12" fillId="12" borderId="9" xfId="0" applyFont="1" applyFill="1" applyBorder="1" applyAlignment="1">
      <alignment vertical="center" wrapText="1"/>
    </xf>
    <xf numFmtId="0" fontId="12" fillId="12" borderId="10" xfId="0" applyFont="1" applyFill="1" applyBorder="1" applyAlignment="1">
      <alignment vertical="center" wrapText="1"/>
    </xf>
    <xf numFmtId="0" fontId="12" fillId="12" borderId="43" xfId="0" applyFont="1" applyFill="1" applyBorder="1" applyAlignment="1">
      <alignment vertical="center" wrapText="1"/>
    </xf>
    <xf numFmtId="0" fontId="12" fillId="12" borderId="44" xfId="0" applyFont="1" applyFill="1" applyBorder="1" applyAlignment="1">
      <alignment vertical="center" wrapText="1"/>
    </xf>
    <xf numFmtId="0" fontId="16" fillId="12" borderId="43" xfId="2" applyFont="1" applyFill="1" applyBorder="1" applyAlignment="1">
      <alignment horizontal="justify" vertical="center" wrapText="1"/>
    </xf>
    <xf numFmtId="0" fontId="27" fillId="12" borderId="10" xfId="2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vertical="center" wrapText="1"/>
    </xf>
    <xf numFmtId="0" fontId="12" fillId="12" borderId="61" xfId="0" applyFont="1" applyFill="1" applyBorder="1" applyAlignment="1">
      <alignment vertical="center" wrapText="1"/>
    </xf>
    <xf numFmtId="0" fontId="12" fillId="12" borderId="26" xfId="0" applyFont="1" applyFill="1" applyBorder="1" applyAlignment="1">
      <alignment vertical="center" wrapText="1"/>
    </xf>
    <xf numFmtId="0" fontId="12" fillId="12" borderId="30" xfId="0" applyFont="1" applyFill="1" applyBorder="1" applyAlignment="1">
      <alignment vertical="center" wrapText="1"/>
    </xf>
    <xf numFmtId="0" fontId="27" fillId="12" borderId="34" xfId="0" applyFont="1" applyFill="1" applyBorder="1" applyAlignment="1">
      <alignment horizontal="center" vertical="center" wrapText="1"/>
    </xf>
    <xf numFmtId="0" fontId="16" fillId="12" borderId="50" xfId="2" applyFont="1" applyFill="1" applyBorder="1" applyAlignment="1">
      <alignment horizontal="justify" vertical="center" wrapText="1"/>
    </xf>
    <xf numFmtId="0" fontId="19" fillId="12" borderId="41" xfId="2" applyFont="1" applyFill="1" applyBorder="1" applyAlignment="1">
      <alignment horizontal="justify" vertical="center" wrapText="1"/>
    </xf>
    <xf numFmtId="0" fontId="12" fillId="12" borderId="25" xfId="0" applyFont="1" applyFill="1" applyBorder="1" applyAlignment="1">
      <alignment vertical="center" wrapText="1"/>
    </xf>
    <xf numFmtId="0" fontId="12" fillId="12" borderId="60" xfId="0" applyFont="1" applyFill="1" applyBorder="1" applyAlignment="1">
      <alignment vertical="center" wrapText="1"/>
    </xf>
    <xf numFmtId="0" fontId="12" fillId="12" borderId="0" xfId="0" applyFont="1" applyFill="1" applyBorder="1" applyAlignment="1">
      <alignment vertical="center" wrapText="1"/>
    </xf>
    <xf numFmtId="0" fontId="12" fillId="12" borderId="33" xfId="0" applyFont="1" applyFill="1" applyBorder="1" applyAlignment="1">
      <alignment vertical="center" wrapText="1"/>
    </xf>
    <xf numFmtId="0" fontId="16" fillId="12" borderId="54" xfId="2" applyFont="1" applyFill="1" applyBorder="1" applyAlignment="1">
      <alignment horizontal="justify" vertical="center" wrapText="1"/>
    </xf>
    <xf numFmtId="0" fontId="27" fillId="12" borderId="55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vertical="center" wrapText="1"/>
    </xf>
    <xf numFmtId="0" fontId="12" fillId="12" borderId="13" xfId="0" applyFont="1" applyFill="1" applyBorder="1" applyAlignment="1">
      <alignment vertical="center" wrapText="1"/>
    </xf>
    <xf numFmtId="0" fontId="12" fillId="12" borderId="38" xfId="0" applyFont="1" applyFill="1" applyBorder="1" applyAlignment="1">
      <alignment vertical="center" wrapText="1"/>
    </xf>
    <xf numFmtId="0" fontId="12" fillId="12" borderId="35" xfId="0" applyFont="1" applyFill="1" applyBorder="1" applyAlignment="1">
      <alignment vertical="center" wrapText="1"/>
    </xf>
    <xf numFmtId="0" fontId="12" fillId="12" borderId="29" xfId="0" applyFont="1" applyFill="1" applyBorder="1" applyAlignment="1">
      <alignment vertical="center" wrapText="1"/>
    </xf>
    <xf numFmtId="0" fontId="16" fillId="12" borderId="12" xfId="2" applyFont="1" applyFill="1" applyBorder="1" applyAlignment="1">
      <alignment horizontal="justify" vertical="center" wrapText="1"/>
    </xf>
    <xf numFmtId="0" fontId="27" fillId="12" borderId="13" xfId="2" applyFont="1" applyFill="1" applyBorder="1" applyAlignment="1">
      <alignment horizontal="center" vertical="center" wrapText="1"/>
    </xf>
    <xf numFmtId="0" fontId="12" fillId="12" borderId="48" xfId="7" applyFont="1" applyFill="1" applyBorder="1" applyAlignment="1">
      <alignment vertical="center" wrapText="1"/>
    </xf>
    <xf numFmtId="0" fontId="12" fillId="12" borderId="39" xfId="7" applyFont="1" applyFill="1" applyBorder="1" applyAlignment="1">
      <alignment vertical="center" wrapText="1"/>
    </xf>
    <xf numFmtId="0" fontId="48" fillId="12" borderId="30" xfId="0" applyFont="1" applyFill="1" applyBorder="1" applyAlignment="1">
      <alignment vertical="center" wrapText="1"/>
    </xf>
    <xf numFmtId="0" fontId="33" fillId="12" borderId="50" xfId="2" applyFont="1" applyFill="1" applyBorder="1" applyAlignment="1">
      <alignment horizontal="justify" vertical="center" wrapText="1"/>
    </xf>
    <xf numFmtId="0" fontId="33" fillId="12" borderId="41" xfId="2" applyFont="1" applyFill="1" applyBorder="1" applyAlignment="1">
      <alignment horizontal="justify" vertical="center" wrapText="1"/>
    </xf>
    <xf numFmtId="0" fontId="16" fillId="12" borderId="51" xfId="2" applyFont="1" applyFill="1" applyBorder="1" applyAlignment="1">
      <alignment vertical="center"/>
    </xf>
    <xf numFmtId="0" fontId="33" fillId="12" borderId="50" xfId="2" applyFont="1" applyFill="1" applyBorder="1" applyAlignment="1">
      <alignment vertical="center"/>
    </xf>
    <xf numFmtId="0" fontId="19" fillId="12" borderId="51" xfId="2" applyFont="1" applyFill="1" applyBorder="1" applyAlignment="1">
      <alignment horizontal="left" vertical="center" wrapText="1"/>
    </xf>
    <xf numFmtId="0" fontId="33" fillId="12" borderId="54" xfId="5" applyFont="1" applyFill="1" applyBorder="1" applyAlignment="1">
      <alignment horizontal="left" vertical="center"/>
    </xf>
    <xf numFmtId="0" fontId="33" fillId="12" borderId="40" xfId="2" applyFont="1" applyFill="1" applyBorder="1" applyAlignment="1">
      <alignment horizontal="justify" vertical="center"/>
    </xf>
    <xf numFmtId="0" fontId="27" fillId="12" borderId="55" xfId="2" applyFont="1" applyFill="1" applyBorder="1" applyAlignment="1">
      <alignment horizontal="center" vertical="center" wrapText="1"/>
    </xf>
    <xf numFmtId="0" fontId="16" fillId="12" borderId="54" xfId="2" applyFont="1" applyFill="1" applyBorder="1" applyAlignment="1">
      <alignment vertical="center"/>
    </xf>
    <xf numFmtId="0" fontId="16" fillId="12" borderId="40" xfId="2" applyFont="1" applyFill="1" applyBorder="1" applyAlignment="1">
      <alignment horizontal="left" vertical="center" wrapText="1"/>
    </xf>
    <xf numFmtId="0" fontId="33" fillId="12" borderId="54" xfId="2" applyFont="1" applyFill="1" applyBorder="1" applyAlignment="1">
      <alignment vertical="center"/>
    </xf>
    <xf numFmtId="0" fontId="33" fillId="12" borderId="40" xfId="2" applyFont="1" applyFill="1" applyBorder="1" applyAlignment="1">
      <alignment horizontal="justify" vertical="center" wrapText="1"/>
    </xf>
    <xf numFmtId="0" fontId="33" fillId="12" borderId="40" xfId="2" applyFont="1" applyFill="1" applyBorder="1" applyAlignment="1">
      <alignment horizontal="left" vertical="center"/>
    </xf>
    <xf numFmtId="0" fontId="46" fillId="12" borderId="54" xfId="0" applyFont="1" applyFill="1" applyBorder="1">
      <alignment vertical="center"/>
    </xf>
    <xf numFmtId="0" fontId="46" fillId="12" borderId="57" xfId="0" applyFont="1" applyFill="1" applyBorder="1">
      <alignment vertical="center"/>
    </xf>
    <xf numFmtId="0" fontId="27" fillId="12" borderId="57" xfId="0" applyFont="1" applyFill="1" applyBorder="1" applyAlignment="1">
      <alignment horizontal="center" vertical="center"/>
    </xf>
    <xf numFmtId="0" fontId="12" fillId="12" borderId="56" xfId="0" applyFont="1" applyFill="1" applyBorder="1" applyAlignment="1">
      <alignment vertical="center" wrapText="1"/>
    </xf>
    <xf numFmtId="0" fontId="12" fillId="12" borderId="37" xfId="0" applyFont="1" applyFill="1" applyBorder="1" applyAlignment="1">
      <alignment vertical="center" wrapText="1"/>
    </xf>
    <xf numFmtId="0" fontId="12" fillId="12" borderId="48" xfId="0" applyFont="1" applyFill="1" applyBorder="1" applyAlignment="1">
      <alignment vertical="center" wrapText="1"/>
    </xf>
    <xf numFmtId="0" fontId="12" fillId="12" borderId="39" xfId="0" applyFont="1" applyFill="1" applyBorder="1" applyAlignment="1">
      <alignment vertical="center" wrapText="1"/>
    </xf>
    <xf numFmtId="0" fontId="45" fillId="12" borderId="56" xfId="0" applyFont="1" applyFill="1" applyBorder="1" applyAlignment="1">
      <alignment vertical="center" wrapText="1"/>
    </xf>
    <xf numFmtId="0" fontId="45" fillId="12" borderId="37" xfId="0" applyFont="1" applyFill="1" applyBorder="1" applyAlignment="1">
      <alignment vertical="center" wrapText="1"/>
    </xf>
    <xf numFmtId="0" fontId="19" fillId="12" borderId="48" xfId="2" applyFont="1" applyFill="1" applyBorder="1" applyAlignment="1">
      <alignment horizontal="left" vertical="center"/>
    </xf>
    <xf numFmtId="0" fontId="27" fillId="12" borderId="39" xfId="0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justify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9" fillId="0" borderId="51" xfId="3" applyFont="1" applyBorder="1">
      <alignment vertical="center"/>
    </xf>
    <xf numFmtId="0" fontId="7" fillId="0" borderId="58" xfId="1" applyFont="1" applyFill="1" applyBorder="1" applyAlignment="1" applyProtection="1">
      <alignment horizontal="center" vertical="top" wrapText="1"/>
      <protection locked="0"/>
    </xf>
    <xf numFmtId="0" fontId="7" fillId="0" borderId="59" xfId="1" applyFont="1" applyFill="1" applyBorder="1" applyAlignment="1" applyProtection="1">
      <alignment horizontal="center" vertical="top" wrapText="1"/>
      <protection locked="0"/>
    </xf>
    <xf numFmtId="0" fontId="7" fillId="0" borderId="63" xfId="1" applyFont="1" applyFill="1" applyBorder="1" applyAlignment="1" applyProtection="1">
      <alignment horizontal="center" vertical="top" wrapText="1"/>
      <protection locked="0"/>
    </xf>
    <xf numFmtId="0" fontId="7" fillId="0" borderId="64" xfId="1" applyFont="1" applyFill="1" applyBorder="1" applyAlignment="1" applyProtection="1">
      <alignment horizontal="center" vertical="top" wrapText="1"/>
      <protection locked="0"/>
    </xf>
    <xf numFmtId="0" fontId="25" fillId="0" borderId="4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40" fillId="0" borderId="48" xfId="2" applyFont="1" applyFill="1" applyBorder="1" applyAlignment="1">
      <alignment horizontal="justify" vertical="center" wrapText="1"/>
    </xf>
    <xf numFmtId="0" fontId="40" fillId="0" borderId="40" xfId="2" applyFont="1" applyFill="1" applyBorder="1" applyAlignment="1">
      <alignment horizontal="justify" vertical="center" wrapText="1"/>
    </xf>
    <xf numFmtId="0" fontId="40" fillId="12" borderId="50" xfId="2" applyFont="1" applyFill="1" applyBorder="1" applyAlignment="1">
      <alignment horizontal="justify" vertical="center" wrapText="1"/>
    </xf>
    <xf numFmtId="0" fontId="50" fillId="12" borderId="50" xfId="5" applyFont="1" applyFill="1" applyBorder="1" applyAlignment="1">
      <alignment horizontal="left" vertical="center" wrapText="1"/>
    </xf>
    <xf numFmtId="0" fontId="49" fillId="12" borderId="40" xfId="2" applyFont="1" applyFill="1" applyBorder="1" applyAlignment="1">
      <alignment horizontal="justify" vertical="center" wrapText="1"/>
    </xf>
    <xf numFmtId="0" fontId="50" fillId="12" borderId="54" xfId="2" applyFont="1" applyFill="1" applyBorder="1" applyAlignment="1">
      <alignment horizontal="justify" vertical="center" wrapText="1"/>
    </xf>
    <xf numFmtId="0" fontId="38" fillId="0" borderId="0" xfId="0" applyFont="1" applyFill="1" applyBorder="1">
      <alignment vertical="center"/>
    </xf>
    <xf numFmtId="0" fontId="56" fillId="0" borderId="0" xfId="2" applyFont="1" applyFill="1" applyBorder="1" applyAlignment="1">
      <alignment horizontal="left" vertical="center"/>
    </xf>
    <xf numFmtId="0" fontId="37" fillId="0" borderId="0" xfId="2" applyFont="1" applyFill="1" applyBorder="1" applyAlignment="1">
      <alignment horizontal="left" vertical="center"/>
    </xf>
    <xf numFmtId="0" fontId="25" fillId="5" borderId="0" xfId="2" applyFont="1" applyFill="1" applyBorder="1" applyAlignment="1">
      <alignment horizontal="justify" vertical="center" wrapText="1"/>
    </xf>
    <xf numFmtId="0" fontId="27" fillId="0" borderId="6" xfId="0" applyFont="1" applyBorder="1">
      <alignment vertical="center"/>
    </xf>
    <xf numFmtId="0" fontId="8" fillId="0" borderId="6" xfId="1" applyFont="1" applyFill="1" applyBorder="1"/>
    <xf numFmtId="0" fontId="27" fillId="0" borderId="6" xfId="0" applyFont="1" applyBorder="1" applyAlignment="1">
      <alignment horizontal="center" vertical="center"/>
    </xf>
    <xf numFmtId="0" fontId="27" fillId="0" borderId="6" xfId="1" applyFont="1" applyFill="1" applyBorder="1" applyAlignment="1">
      <alignment horizontal="center"/>
    </xf>
    <xf numFmtId="0" fontId="16" fillId="0" borderId="20" xfId="2" applyFont="1" applyFill="1" applyBorder="1" applyAlignment="1">
      <alignment horizontal="center" vertical="center" wrapText="1"/>
    </xf>
    <xf numFmtId="0" fontId="52" fillId="0" borderId="7" xfId="5" applyFont="1" applyFill="1" applyBorder="1" applyAlignment="1">
      <alignment horizontal="left" vertical="center" wrapText="1"/>
    </xf>
    <xf numFmtId="49" fontId="41" fillId="0" borderId="7" xfId="2" applyNumberFormat="1" applyFont="1" applyFill="1" applyBorder="1" applyAlignment="1">
      <alignment horizontal="justify" vertical="center" wrapText="1"/>
    </xf>
    <xf numFmtId="0" fontId="42" fillId="0" borderId="7" xfId="2" applyFont="1" applyFill="1" applyBorder="1" applyAlignment="1">
      <alignment horizontal="center" vertical="center" wrapText="1"/>
    </xf>
    <xf numFmtId="0" fontId="52" fillId="0" borderId="2" xfId="5" applyFont="1" applyFill="1" applyBorder="1" applyAlignment="1">
      <alignment horizontal="left" vertical="center" wrapText="1"/>
    </xf>
    <xf numFmtId="0" fontId="35" fillId="0" borderId="7" xfId="2" applyFont="1" applyFill="1" applyBorder="1" applyAlignment="1">
      <alignment horizontal="center" vertical="center"/>
    </xf>
    <xf numFmtId="0" fontId="35" fillId="0" borderId="7" xfId="2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left" vertical="center"/>
    </xf>
    <xf numFmtId="0" fontId="19" fillId="0" borderId="6" xfId="0" applyFont="1" applyFill="1" applyBorder="1">
      <alignment vertical="center"/>
    </xf>
    <xf numFmtId="0" fontId="25" fillId="0" borderId="23" xfId="1" applyFont="1" applyFill="1" applyBorder="1" applyAlignment="1">
      <alignment horizontal="center" vertical="center" textRotation="255" wrapText="1"/>
    </xf>
    <xf numFmtId="0" fontId="50" fillId="5" borderId="50" xfId="5" applyFont="1" applyFill="1" applyBorder="1" applyAlignment="1">
      <alignment horizontal="left" vertical="center" wrapText="1"/>
    </xf>
    <xf numFmtId="0" fontId="35" fillId="0" borderId="55" xfId="2" applyFont="1" applyFill="1" applyBorder="1" applyAlignment="1">
      <alignment horizontal="center" vertical="center" wrapText="1"/>
    </xf>
    <xf numFmtId="0" fontId="57" fillId="7" borderId="50" xfId="2" applyFont="1" applyFill="1" applyBorder="1" applyAlignment="1">
      <alignment vertical="center" wrapText="1"/>
    </xf>
    <xf numFmtId="0" fontId="58" fillId="7" borderId="32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vertical="center" wrapText="1"/>
    </xf>
    <xf numFmtId="49" fontId="18" fillId="0" borderId="21" xfId="2" applyNumberFormat="1" applyFont="1" applyBorder="1" applyAlignment="1">
      <alignment horizontal="justify" vertical="top" wrapText="1"/>
    </xf>
    <xf numFmtId="0" fontId="27" fillId="0" borderId="21" xfId="2" applyFont="1" applyFill="1" applyBorder="1" applyAlignment="1">
      <alignment horizontal="center" vertical="center" wrapText="1"/>
    </xf>
    <xf numFmtId="0" fontId="16" fillId="7" borderId="6" xfId="2" applyFont="1" applyFill="1" applyBorder="1" applyAlignment="1">
      <alignment vertical="center" wrapText="1"/>
    </xf>
    <xf numFmtId="0" fontId="33" fillId="0" borderId="7" xfId="2" applyFont="1" applyFill="1" applyBorder="1" applyAlignment="1">
      <alignment horizontal="justify" vertical="center" wrapText="1"/>
    </xf>
    <xf numFmtId="0" fontId="19" fillId="0" borderId="14" xfId="2" applyFont="1" applyFill="1" applyBorder="1" applyAlignment="1">
      <alignment horizontal="justify" vertical="center" wrapText="1"/>
    </xf>
    <xf numFmtId="0" fontId="3" fillId="0" borderId="0" xfId="1" applyFont="1"/>
    <xf numFmtId="0" fontId="7" fillId="0" borderId="6" xfId="5" applyFont="1" applyFill="1" applyBorder="1" applyAlignment="1">
      <alignment horizontal="left" vertical="center" wrapText="1"/>
    </xf>
    <xf numFmtId="0" fontId="50" fillId="0" borderId="6" xfId="1" applyFont="1" applyBorder="1"/>
    <xf numFmtId="0" fontId="2" fillId="0" borderId="6" xfId="1" applyBorder="1" applyAlignment="1">
      <alignment horizontal="left"/>
    </xf>
    <xf numFmtId="0" fontId="2" fillId="0" borderId="6" xfId="1" applyBorder="1"/>
    <xf numFmtId="0" fontId="59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2" fillId="0" borderId="40" xfId="1" applyFill="1" applyBorder="1"/>
    <xf numFmtId="0" fontId="27" fillId="0" borderId="0" xfId="0" applyFont="1">
      <alignment vertical="center"/>
    </xf>
    <xf numFmtId="0" fontId="60" fillId="0" borderId="0" xfId="0" applyFont="1">
      <alignment vertical="center"/>
    </xf>
    <xf numFmtId="0" fontId="7" fillId="0" borderId="6" xfId="1" applyFont="1" applyBorder="1" applyAlignment="1" applyProtection="1">
      <alignment horizontal="center" vertical="top" wrapText="1"/>
      <protection locked="0"/>
    </xf>
    <xf numFmtId="0" fontId="7" fillId="0" borderId="11" xfId="1" applyFont="1" applyBorder="1" applyAlignment="1" applyProtection="1">
      <alignment horizontal="center" vertical="top" wrapText="1"/>
      <protection locked="0"/>
    </xf>
    <xf numFmtId="49" fontId="61" fillId="0" borderId="6" xfId="2" applyNumberFormat="1" applyFont="1" applyBorder="1" applyAlignment="1">
      <alignment horizontal="justify" vertical="center" wrapText="1"/>
    </xf>
    <xf numFmtId="0" fontId="62" fillId="0" borderId="6" xfId="2" applyFont="1" applyBorder="1" applyAlignment="1">
      <alignment horizontal="center" vertical="center" wrapText="1"/>
    </xf>
    <xf numFmtId="0" fontId="61" fillId="0" borderId="6" xfId="2" applyFont="1" applyBorder="1" applyAlignment="1">
      <alignment horizontal="center" vertical="center" wrapText="1"/>
    </xf>
    <xf numFmtId="49" fontId="62" fillId="0" borderId="6" xfId="2" applyNumberFormat="1" applyFont="1" applyBorder="1" applyAlignment="1">
      <alignment horizontal="justify" vertical="center" wrapText="1"/>
    </xf>
    <xf numFmtId="0" fontId="61" fillId="0" borderId="6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3" fillId="0" borderId="6" xfId="2" applyFont="1" applyBorder="1" applyAlignment="1">
      <alignment horizontal="center" vertical="center" wrapText="1"/>
    </xf>
    <xf numFmtId="0" fontId="62" fillId="0" borderId="11" xfId="2" applyFont="1" applyBorder="1" applyAlignment="1">
      <alignment horizontal="center" vertical="center" wrapText="1"/>
    </xf>
    <xf numFmtId="49" fontId="62" fillId="0" borderId="14" xfId="2" applyNumberFormat="1" applyFont="1" applyBorder="1" applyAlignment="1">
      <alignment horizontal="justify" vertical="center" wrapText="1"/>
    </xf>
    <xf numFmtId="0" fontId="62" fillId="0" borderId="14" xfId="2" applyFont="1" applyBorder="1" applyAlignment="1">
      <alignment horizontal="center" vertical="center" wrapText="1"/>
    </xf>
    <xf numFmtId="0" fontId="61" fillId="0" borderId="14" xfId="2" applyFont="1" applyBorder="1" applyAlignment="1">
      <alignment horizontal="center" vertical="center" wrapText="1"/>
    </xf>
    <xf numFmtId="0" fontId="62" fillId="0" borderId="15" xfId="2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25" fillId="0" borderId="2" xfId="1" applyFont="1" applyFill="1" applyBorder="1" applyAlignment="1">
      <alignment horizontal="justify" vertical="center" wrapText="1"/>
    </xf>
    <xf numFmtId="0" fontId="27" fillId="0" borderId="6" xfId="1" applyFont="1" applyFill="1" applyBorder="1" applyAlignment="1">
      <alignment horizontal="justify" vertical="center" wrapText="1"/>
    </xf>
    <xf numFmtId="0" fontId="25" fillId="0" borderId="2" xfId="3" applyFont="1" applyBorder="1">
      <alignment vertical="center"/>
    </xf>
    <xf numFmtId="0" fontId="27" fillId="0" borderId="7" xfId="2" applyFont="1" applyFill="1" applyBorder="1" applyAlignment="1">
      <alignment vertical="center" wrapText="1"/>
    </xf>
    <xf numFmtId="0" fontId="25" fillId="6" borderId="6" xfId="0" applyFont="1" applyFill="1" applyBorder="1">
      <alignment vertical="center"/>
    </xf>
    <xf numFmtId="0" fontId="27" fillId="0" borderId="6" xfId="2" applyFont="1" applyFill="1" applyBorder="1" applyAlignment="1">
      <alignment vertical="center" wrapText="1"/>
    </xf>
    <xf numFmtId="0" fontId="25" fillId="0" borderId="6" xfId="2" applyFont="1" applyFill="1" applyBorder="1" applyAlignment="1">
      <alignment horizontal="justify" vertical="center" wrapText="1"/>
    </xf>
    <xf numFmtId="0" fontId="27" fillId="7" borderId="7" xfId="2" applyFont="1" applyFill="1" applyBorder="1" applyAlignment="1">
      <alignment vertical="center" wrapText="1"/>
    </xf>
    <xf numFmtId="0" fontId="27" fillId="7" borderId="6" xfId="2" applyFont="1" applyFill="1" applyBorder="1" applyAlignment="1">
      <alignment vertical="center" wrapText="1"/>
    </xf>
    <xf numFmtId="0" fontId="25" fillId="0" borderId="2" xfId="2" applyFont="1" applyFill="1" applyBorder="1" applyAlignment="1">
      <alignment horizontal="justify" vertical="center" wrapText="1"/>
    </xf>
    <xf numFmtId="0" fontId="27" fillId="0" borderId="6" xfId="2" applyFont="1" applyFill="1" applyBorder="1" applyAlignment="1">
      <alignment horizontal="justify" vertical="center" wrapText="1"/>
    </xf>
    <xf numFmtId="0" fontId="27" fillId="0" borderId="7" xfId="2" applyFont="1" applyFill="1" applyBorder="1" applyAlignment="1">
      <alignment horizontal="justify" vertical="center" wrapText="1"/>
    </xf>
    <xf numFmtId="0" fontId="27" fillId="0" borderId="6" xfId="2" applyFont="1" applyFill="1" applyBorder="1" applyAlignment="1">
      <alignment horizontal="left" vertical="center" wrapText="1"/>
    </xf>
    <xf numFmtId="0" fontId="25" fillId="0" borderId="14" xfId="2" applyFont="1" applyFill="1" applyBorder="1" applyAlignment="1">
      <alignment horizontal="justify" vertical="center" wrapText="1"/>
    </xf>
    <xf numFmtId="0" fontId="56" fillId="0" borderId="7" xfId="2" applyFont="1" applyFill="1" applyBorder="1" applyAlignment="1">
      <alignment horizontal="justify" vertical="center" wrapText="1"/>
    </xf>
    <xf numFmtId="0" fontId="56" fillId="0" borderId="6" xfId="2" applyFont="1" applyFill="1" applyBorder="1" applyAlignment="1">
      <alignment horizontal="justify" vertical="center" wrapText="1"/>
    </xf>
    <xf numFmtId="0" fontId="25" fillId="0" borderId="6" xfId="2" applyFont="1" applyFill="1" applyBorder="1" applyAlignment="1">
      <alignment horizontal="left" vertical="center" wrapText="1"/>
    </xf>
    <xf numFmtId="0" fontId="25" fillId="5" borderId="6" xfId="2" applyFont="1" applyFill="1" applyBorder="1" applyAlignment="1">
      <alignment horizontal="justify" vertical="center" wrapText="1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27" fillId="0" borderId="66" xfId="2" applyFont="1" applyFill="1" applyBorder="1" applyAlignment="1">
      <alignment horizontal="center" vertical="center" wrapText="1"/>
    </xf>
    <xf numFmtId="0" fontId="27" fillId="0" borderId="67" xfId="2" applyFont="1" applyFill="1" applyBorder="1" applyAlignment="1">
      <alignment horizontal="center" vertical="center" wrapText="1"/>
    </xf>
    <xf numFmtId="0" fontId="27" fillId="6" borderId="6" xfId="2" applyFont="1" applyFill="1" applyBorder="1" applyAlignment="1">
      <alignment horizontal="left" vertical="center" wrapText="1"/>
    </xf>
    <xf numFmtId="0" fontId="64" fillId="0" borderId="0" xfId="0" applyFont="1">
      <alignment vertical="center"/>
    </xf>
    <xf numFmtId="0" fontId="0" fillId="0" borderId="28" xfId="0" applyBorder="1">
      <alignment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27" fillId="4" borderId="6" xfId="2" applyFont="1" applyFill="1" applyBorder="1" applyAlignment="1">
      <alignment horizontal="center" vertical="center" wrapText="1"/>
    </xf>
    <xf numFmtId="0" fontId="52" fillId="4" borderId="20" xfId="2" applyFont="1" applyFill="1" applyBorder="1" applyAlignment="1">
      <alignment horizontal="justify" vertical="center" wrapText="1"/>
    </xf>
    <xf numFmtId="0" fontId="9" fillId="0" borderId="0" xfId="1" applyFont="1"/>
    <xf numFmtId="0" fontId="0" fillId="0" borderId="73" xfId="0" applyBorder="1">
      <alignment vertical="center"/>
    </xf>
    <xf numFmtId="0" fontId="0" fillId="0" borderId="75" xfId="0" applyFont="1" applyBorder="1" applyAlignment="1">
      <alignment horizontal="right" vertical="center"/>
    </xf>
    <xf numFmtId="0" fontId="0" fillId="0" borderId="77" xfId="0" applyFont="1" applyBorder="1" applyAlignment="1">
      <alignment horizontal="right" vertical="center"/>
    </xf>
    <xf numFmtId="0" fontId="0" fillId="0" borderId="79" xfId="0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82" xfId="0" applyFill="1" applyBorder="1">
      <alignment vertical="center"/>
    </xf>
    <xf numFmtId="0" fontId="0" fillId="0" borderId="83" xfId="0" applyFill="1" applyBorder="1">
      <alignment vertical="center"/>
    </xf>
    <xf numFmtId="49" fontId="18" fillId="0" borderId="66" xfId="2" applyNumberFormat="1" applyFont="1" applyFill="1" applyBorder="1" applyAlignment="1">
      <alignment horizontal="justify" vertical="top" wrapText="1"/>
    </xf>
    <xf numFmtId="49" fontId="18" fillId="0" borderId="66" xfId="2" applyNumberFormat="1" applyFont="1" applyBorder="1" applyAlignment="1">
      <alignment horizontal="justify" vertical="top" wrapText="1"/>
    </xf>
    <xf numFmtId="0" fontId="2" fillId="0" borderId="66" xfId="1" applyBorder="1" applyAlignment="1">
      <alignment horizontal="left"/>
    </xf>
    <xf numFmtId="0" fontId="2" fillId="0" borderId="67" xfId="1" applyBorder="1"/>
    <xf numFmtId="0" fontId="0" fillId="0" borderId="6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2" xfId="0" applyFill="1" applyBorder="1">
      <alignment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67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4" xfId="0" applyBorder="1">
      <alignment vertical="center"/>
    </xf>
    <xf numFmtId="0" fontId="0" fillId="13" borderId="67" xfId="0" applyFill="1" applyBorder="1" applyAlignment="1">
      <alignment horizontal="center" vertical="center"/>
    </xf>
    <xf numFmtId="0" fontId="0" fillId="13" borderId="76" xfId="0" applyFill="1" applyBorder="1" applyAlignment="1">
      <alignment horizontal="center" vertical="center"/>
    </xf>
    <xf numFmtId="0" fontId="0" fillId="0" borderId="85" xfId="0" applyFill="1" applyBorder="1">
      <alignment vertical="center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13" borderId="66" xfId="0" applyFill="1" applyBorder="1" applyAlignment="1">
      <alignment horizontal="center" vertical="center"/>
    </xf>
    <xf numFmtId="0" fontId="0" fillId="13" borderId="68" xfId="0" applyFill="1" applyBorder="1" applyAlignment="1">
      <alignment horizontal="center" vertical="center"/>
    </xf>
    <xf numFmtId="0" fontId="0" fillId="0" borderId="89" xfId="0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4" borderId="73" xfId="0" applyFill="1" applyBorder="1">
      <alignment vertical="center"/>
    </xf>
    <xf numFmtId="0" fontId="0" fillId="14" borderId="66" xfId="0" applyFill="1" applyBorder="1">
      <alignment vertical="center"/>
    </xf>
    <xf numFmtId="0" fontId="0" fillId="14" borderId="67" xfId="0" applyFill="1" applyBorder="1">
      <alignment vertical="center"/>
    </xf>
    <xf numFmtId="0" fontId="0" fillId="14" borderId="78" xfId="0" applyFill="1" applyBorder="1">
      <alignment vertical="center"/>
    </xf>
    <xf numFmtId="0" fontId="0" fillId="14" borderId="79" xfId="0" applyFill="1" applyBorder="1">
      <alignment vertical="center"/>
    </xf>
    <xf numFmtId="0" fontId="0" fillId="14" borderId="74" xfId="0" applyFill="1" applyBorder="1">
      <alignment vertical="center"/>
    </xf>
    <xf numFmtId="0" fontId="0" fillId="14" borderId="76" xfId="0" applyFill="1" applyBorder="1">
      <alignment vertical="center"/>
    </xf>
    <xf numFmtId="0" fontId="0" fillId="14" borderId="80" xfId="0" applyFill="1" applyBorder="1">
      <alignment vertical="center"/>
    </xf>
    <xf numFmtId="0" fontId="0" fillId="10" borderId="78" xfId="0" applyFill="1" applyBorder="1" applyAlignment="1">
      <alignment horizontal="center" vertical="center"/>
    </xf>
    <xf numFmtId="0" fontId="0" fillId="10" borderId="79" xfId="0" applyFill="1" applyBorder="1" applyAlignment="1">
      <alignment horizontal="center" vertical="center"/>
    </xf>
    <xf numFmtId="0" fontId="0" fillId="10" borderId="88" xfId="0" applyFill="1" applyBorder="1" applyAlignment="1">
      <alignment horizontal="center" vertical="center"/>
    </xf>
    <xf numFmtId="0" fontId="0" fillId="10" borderId="80" xfId="0" applyFill="1" applyBorder="1" applyAlignment="1">
      <alignment horizontal="center" vertical="center"/>
    </xf>
    <xf numFmtId="0" fontId="0" fillId="0" borderId="91" xfId="0" applyFont="1" applyBorder="1">
      <alignment vertical="center"/>
    </xf>
    <xf numFmtId="0" fontId="25" fillId="0" borderId="92" xfId="0" applyFont="1" applyFill="1" applyBorder="1" applyAlignment="1">
      <alignment horizontal="right" vertical="center"/>
    </xf>
    <xf numFmtId="0" fontId="25" fillId="10" borderId="93" xfId="0" applyFont="1" applyFill="1" applyBorder="1" applyAlignment="1">
      <alignment horizontal="right" vertical="center"/>
    </xf>
    <xf numFmtId="0" fontId="0" fillId="0" borderId="90" xfId="0" applyFill="1" applyBorder="1" applyAlignment="1">
      <alignment horizontal="center" vertical="center"/>
    </xf>
    <xf numFmtId="0" fontId="0" fillId="7" borderId="66" xfId="0" applyFill="1" applyBorder="1">
      <alignment vertical="center"/>
    </xf>
    <xf numFmtId="0" fontId="0" fillId="7" borderId="67" xfId="0" applyFill="1" applyBorder="1">
      <alignment vertical="center"/>
    </xf>
    <xf numFmtId="0" fontId="0" fillId="7" borderId="68" xfId="0" applyFill="1" applyBorder="1">
      <alignment vertical="center"/>
    </xf>
    <xf numFmtId="0" fontId="37" fillId="0" borderId="6" xfId="1" applyFont="1" applyFill="1" applyBorder="1" applyAlignment="1" applyProtection="1">
      <alignment horizontal="center" vertical="center" wrapText="1"/>
      <protection locked="0"/>
    </xf>
    <xf numFmtId="0" fontId="62" fillId="0" borderId="20" xfId="2" applyFont="1" applyBorder="1" applyAlignment="1">
      <alignment horizontal="center" vertical="center" wrapText="1"/>
    </xf>
    <xf numFmtId="0" fontId="63" fillId="0" borderId="20" xfId="2" applyFont="1" applyBorder="1" applyAlignment="1">
      <alignment horizontal="center" vertical="center" wrapText="1"/>
    </xf>
    <xf numFmtId="0" fontId="16" fillId="0" borderId="52" xfId="2" applyFont="1" applyFill="1" applyBorder="1" applyAlignment="1">
      <alignment horizontal="justify" vertical="center" wrapText="1"/>
    </xf>
    <xf numFmtId="0" fontId="19" fillId="0" borderId="52" xfId="2" applyFont="1" applyFill="1" applyBorder="1" applyAlignment="1">
      <alignment horizontal="justify" vertical="center" wrapText="1"/>
    </xf>
    <xf numFmtId="0" fontId="19" fillId="13" borderId="52" xfId="2" applyFont="1" applyFill="1" applyBorder="1" applyAlignment="1">
      <alignment horizontal="justify" vertical="center" wrapText="1"/>
    </xf>
    <xf numFmtId="0" fontId="19" fillId="5" borderId="52" xfId="2" applyFont="1" applyFill="1" applyBorder="1" applyAlignment="1">
      <alignment horizontal="justify" vertical="center" wrapText="1"/>
    </xf>
    <xf numFmtId="0" fontId="52" fillId="0" borderId="52" xfId="2" applyFont="1" applyFill="1" applyBorder="1" applyAlignment="1">
      <alignment horizontal="justify" vertical="center" wrapText="1"/>
    </xf>
    <xf numFmtId="0" fontId="61" fillId="0" borderId="47" xfId="2" applyFont="1" applyFill="1" applyBorder="1" applyAlignment="1">
      <alignment horizontal="justify" vertical="center" wrapText="1"/>
    </xf>
    <xf numFmtId="0" fontId="19" fillId="0" borderId="52" xfId="2" applyFont="1" applyBorder="1" applyAlignment="1">
      <alignment horizontal="justify" vertical="center" wrapText="1"/>
    </xf>
    <xf numFmtId="0" fontId="9" fillId="0" borderId="6" xfId="2" applyFont="1" applyBorder="1" applyAlignment="1">
      <alignment horizontal="center" vertical="center" wrapText="1"/>
    </xf>
    <xf numFmtId="0" fontId="50" fillId="0" borderId="6" xfId="2" applyFont="1" applyBorder="1" applyAlignment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top" wrapText="1"/>
      <protection locked="0"/>
    </xf>
    <xf numFmtId="0" fontId="16" fillId="0" borderId="52" xfId="2" applyFont="1" applyFill="1" applyBorder="1" applyAlignment="1">
      <alignment vertical="center" wrapText="1"/>
    </xf>
    <xf numFmtId="0" fontId="19" fillId="0" borderId="95" xfId="2" applyFont="1" applyFill="1" applyBorder="1" applyAlignment="1">
      <alignment horizontal="justify" vertical="center" wrapText="1"/>
    </xf>
    <xf numFmtId="0" fontId="19" fillId="0" borderId="52" xfId="2" applyFont="1" applyFill="1" applyBorder="1" applyAlignment="1">
      <alignment horizontal="left" vertical="center" wrapText="1"/>
    </xf>
    <xf numFmtId="0" fontId="16" fillId="0" borderId="94" xfId="2" applyFont="1" applyFill="1" applyBorder="1" applyAlignment="1">
      <alignment horizontal="center" vertical="center" wrapText="1"/>
    </xf>
    <xf numFmtId="0" fontId="27" fillId="0" borderId="11" xfId="0" applyFont="1" applyBorder="1">
      <alignment vertical="center"/>
    </xf>
    <xf numFmtId="0" fontId="16" fillId="0" borderId="52" xfId="2" applyFont="1" applyFill="1" applyBorder="1" applyAlignment="1">
      <alignment horizontal="left" vertical="center" wrapText="1"/>
    </xf>
    <xf numFmtId="0" fontId="27" fillId="0" borderId="11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50" fillId="0" borderId="52" xfId="1" applyFont="1" applyBorder="1"/>
    <xf numFmtId="0" fontId="50" fillId="0" borderId="47" xfId="1" applyFont="1" applyBorder="1"/>
    <xf numFmtId="49" fontId="27" fillId="0" borderId="14" xfId="2" applyNumberFormat="1" applyFont="1" applyFill="1" applyBorder="1" applyAlignment="1">
      <alignment horizontal="justify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19" fillId="0" borderId="52" xfId="5" applyFont="1" applyFill="1" applyBorder="1" applyAlignment="1">
      <alignment horizontal="left" vertical="center" wrapText="1"/>
    </xf>
    <xf numFmtId="0" fontId="19" fillId="0" borderId="96" xfId="0" applyFont="1" applyBorder="1">
      <alignment vertical="center"/>
    </xf>
    <xf numFmtId="0" fontId="19" fillId="0" borderId="97" xfId="0" applyFont="1" applyBorder="1">
      <alignment vertical="center"/>
    </xf>
    <xf numFmtId="0" fontId="0" fillId="0" borderId="98" xfId="0" applyBorder="1" applyAlignment="1">
      <alignment horizontal="center" vertical="center"/>
    </xf>
    <xf numFmtId="0" fontId="0" fillId="0" borderId="81" xfId="0" applyBorder="1">
      <alignment vertical="center"/>
    </xf>
    <xf numFmtId="0" fontId="0" fillId="0" borderId="98" xfId="0" applyBorder="1">
      <alignment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49" fontId="31" fillId="0" borderId="3" xfId="2" applyNumberFormat="1" applyFont="1" applyBorder="1" applyAlignment="1">
      <alignment horizontal="center" vertical="center" wrapText="1"/>
    </xf>
    <xf numFmtId="49" fontId="31" fillId="0" borderId="19" xfId="2" applyNumberFormat="1" applyFont="1" applyBorder="1" applyAlignment="1">
      <alignment horizontal="center" vertical="center" wrapText="1"/>
    </xf>
    <xf numFmtId="49" fontId="31" fillId="0" borderId="21" xfId="2" applyNumberFormat="1" applyFont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22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textRotation="255" wrapText="1"/>
    </xf>
    <xf numFmtId="0" fontId="27" fillId="4" borderId="4" xfId="0" applyFont="1" applyFill="1" applyBorder="1" applyAlignment="1">
      <alignment vertical="top" wrapText="1"/>
    </xf>
    <xf numFmtId="0" fontId="27" fillId="4" borderId="22" xfId="0" applyFont="1" applyFill="1" applyBorder="1" applyAlignment="1">
      <alignment vertical="top" wrapText="1"/>
    </xf>
    <xf numFmtId="0" fontId="27" fillId="4" borderId="24" xfId="0" applyFont="1" applyFill="1" applyBorder="1" applyAlignment="1">
      <alignment vertical="top" wrapText="1"/>
    </xf>
    <xf numFmtId="0" fontId="29" fillId="0" borderId="4" xfId="1" applyFont="1" applyFill="1" applyBorder="1" applyAlignment="1">
      <alignment vertical="top" wrapText="1"/>
    </xf>
    <xf numFmtId="0" fontId="29" fillId="0" borderId="22" xfId="1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3" fillId="0" borderId="0" xfId="1" applyFont="1" applyAlignment="1" applyProtection="1">
      <alignment horizontal="center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49" fillId="0" borderId="6" xfId="2" applyFont="1" applyFill="1" applyBorder="1" applyAlignment="1">
      <alignment horizontal="justify" vertical="center" wrapText="1"/>
    </xf>
    <xf numFmtId="0" fontId="50" fillId="0" borderId="6" xfId="2" applyFont="1" applyFill="1" applyBorder="1" applyAlignment="1">
      <alignment horizontal="justify" vertical="center" wrapText="1"/>
    </xf>
    <xf numFmtId="0" fontId="27" fillId="15" borderId="6" xfId="2" applyFont="1" applyFill="1" applyBorder="1" applyAlignment="1">
      <alignment horizontal="center" vertical="center" wrapText="1"/>
    </xf>
    <xf numFmtId="0" fontId="71" fillId="0" borderId="0" xfId="0" applyFont="1">
      <alignment vertical="center"/>
    </xf>
    <xf numFmtId="0" fontId="71" fillId="0" borderId="0" xfId="0" applyFont="1" applyFill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>
      <alignment vertical="center"/>
    </xf>
    <xf numFmtId="0" fontId="73" fillId="0" borderId="0" xfId="0" applyFont="1" applyFill="1" applyAlignment="1">
      <alignment horizontal="center" vertical="center"/>
    </xf>
    <xf numFmtId="0" fontId="72" fillId="0" borderId="6" xfId="0" applyFont="1" applyFill="1" applyBorder="1" applyAlignment="1">
      <alignment horizontal="center" vertical="center"/>
    </xf>
    <xf numFmtId="0" fontId="71" fillId="0" borderId="6" xfId="0" applyFont="1" applyFill="1" applyBorder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1" fillId="0" borderId="0" xfId="0" applyFont="1" applyFill="1" applyBorder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2" fillId="16" borderId="6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17" borderId="49" xfId="0" applyFont="1" applyFill="1" applyBorder="1" applyAlignment="1">
      <alignment horizontal="center" vertical="center"/>
    </xf>
    <xf numFmtId="0" fontId="71" fillId="0" borderId="58" xfId="0" applyFont="1" applyFill="1" applyBorder="1">
      <alignment vertical="center"/>
    </xf>
    <xf numFmtId="0" fontId="73" fillId="18" borderId="0" xfId="0" applyFont="1" applyFill="1" applyAlignment="1">
      <alignment horizontal="center" vertical="center"/>
    </xf>
    <xf numFmtId="0" fontId="72" fillId="17" borderId="4" xfId="0" applyFont="1" applyFill="1" applyBorder="1" applyAlignment="1">
      <alignment horizontal="center" vertical="center"/>
    </xf>
    <xf numFmtId="0" fontId="71" fillId="0" borderId="101" xfId="0" applyFont="1" applyFill="1" applyBorder="1">
      <alignment vertical="center"/>
    </xf>
    <xf numFmtId="0" fontId="72" fillId="0" borderId="102" xfId="0" applyFont="1" applyFill="1" applyBorder="1" applyAlignment="1">
      <alignment horizontal="center" vertical="center"/>
    </xf>
    <xf numFmtId="0" fontId="72" fillId="0" borderId="7" xfId="0" applyFont="1" applyFill="1" applyBorder="1" applyAlignment="1">
      <alignment horizontal="center" vertical="center"/>
    </xf>
    <xf numFmtId="0" fontId="71" fillId="0" borderId="7" xfId="0" applyFont="1" applyFill="1" applyBorder="1">
      <alignment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0" xfId="0" applyFont="1" applyFill="1" applyBorder="1">
      <alignment vertical="center"/>
    </xf>
    <xf numFmtId="0" fontId="71" fillId="7" borderId="0" xfId="0" applyFont="1" applyFill="1">
      <alignment vertical="center"/>
    </xf>
    <xf numFmtId="0" fontId="72" fillId="7" borderId="48" xfId="0" applyFont="1" applyFill="1" applyBorder="1" applyAlignment="1">
      <alignment horizontal="center" vertical="center"/>
    </xf>
    <xf numFmtId="0" fontId="71" fillId="7" borderId="48" xfId="0" applyFont="1" applyFill="1" applyBorder="1">
      <alignment vertical="center"/>
    </xf>
    <xf numFmtId="0" fontId="73" fillId="7" borderId="48" xfId="0" applyFont="1" applyFill="1" applyBorder="1" applyAlignment="1">
      <alignment horizontal="center" vertical="center"/>
    </xf>
    <xf numFmtId="0" fontId="73" fillId="0" borderId="48" xfId="0" applyFont="1" applyFill="1" applyBorder="1">
      <alignment vertical="center"/>
    </xf>
    <xf numFmtId="0" fontId="75" fillId="7" borderId="48" xfId="0" applyFont="1" applyFill="1" applyBorder="1">
      <alignment vertical="center"/>
    </xf>
    <xf numFmtId="0" fontId="73" fillId="0" borderId="48" xfId="0" applyFont="1" applyFill="1" applyBorder="1" applyAlignment="1">
      <alignment horizontal="center" vertical="center"/>
    </xf>
    <xf numFmtId="0" fontId="71" fillId="0" borderId="0" xfId="0" applyFont="1" applyBorder="1">
      <alignment vertical="center"/>
    </xf>
    <xf numFmtId="0" fontId="72" fillId="19" borderId="6" xfId="0" applyFont="1" applyFill="1" applyBorder="1" applyAlignment="1">
      <alignment horizontal="center" vertical="center"/>
    </xf>
    <xf numFmtId="0" fontId="71" fillId="20" borderId="6" xfId="0" applyFont="1" applyFill="1" applyBorder="1">
      <alignment vertical="center"/>
    </xf>
    <xf numFmtId="0" fontId="72" fillId="15" borderId="17" xfId="0" applyFont="1" applyFill="1" applyBorder="1" applyAlignment="1">
      <alignment horizontal="center" vertical="center"/>
    </xf>
    <xf numFmtId="0" fontId="71" fillId="0" borderId="46" xfId="0" applyFont="1" applyFill="1" applyBorder="1">
      <alignment vertical="center"/>
    </xf>
    <xf numFmtId="0" fontId="76" fillId="0" borderId="0" xfId="0" applyFont="1" applyFill="1" applyAlignment="1">
      <alignment horizontal="center" vertical="center"/>
    </xf>
    <xf numFmtId="0" fontId="72" fillId="15" borderId="24" xfId="0" applyFont="1" applyFill="1" applyBorder="1" applyAlignment="1">
      <alignment horizontal="center" vertical="center"/>
    </xf>
    <xf numFmtId="0" fontId="71" fillId="0" borderId="23" xfId="0" applyFont="1" applyFill="1" applyBorder="1">
      <alignment vertical="center"/>
    </xf>
    <xf numFmtId="0" fontId="72" fillId="15" borderId="6" xfId="0" applyFont="1" applyFill="1" applyBorder="1" applyAlignment="1">
      <alignment horizontal="center" vertical="center"/>
    </xf>
    <xf numFmtId="0" fontId="72" fillId="15" borderId="7" xfId="0" applyFont="1" applyFill="1" applyBorder="1" applyAlignment="1">
      <alignment horizontal="center" vertical="center"/>
    </xf>
    <xf numFmtId="0" fontId="72" fillId="15" borderId="15" xfId="0" applyFont="1" applyFill="1" applyBorder="1" applyAlignment="1">
      <alignment horizontal="center" vertical="center"/>
    </xf>
    <xf numFmtId="0" fontId="71" fillId="0" borderId="47" xfId="0" applyFont="1" applyFill="1" applyBorder="1">
      <alignment vertical="center"/>
    </xf>
    <xf numFmtId="0" fontId="72" fillId="21" borderId="102" xfId="0" applyFont="1" applyFill="1" applyBorder="1" applyAlignment="1">
      <alignment horizontal="center" vertical="center"/>
    </xf>
    <xf numFmtId="0" fontId="71" fillId="22" borderId="101" xfId="0" applyFont="1" applyFill="1" applyBorder="1">
      <alignment vertical="center"/>
    </xf>
    <xf numFmtId="0" fontId="72" fillId="21" borderId="17" xfId="0" applyFont="1" applyFill="1" applyBorder="1" applyAlignment="1">
      <alignment horizontal="center" vertical="center"/>
    </xf>
    <xf numFmtId="0" fontId="71" fillId="22" borderId="46" xfId="0" applyFont="1" applyFill="1" applyBorder="1">
      <alignment vertical="center"/>
    </xf>
    <xf numFmtId="0" fontId="72" fillId="21" borderId="6" xfId="0" applyFont="1" applyFill="1" applyBorder="1" applyAlignment="1">
      <alignment horizontal="center" vertical="center"/>
    </xf>
    <xf numFmtId="0" fontId="71" fillId="22" borderId="6" xfId="0" applyFont="1" applyFill="1" applyBorder="1">
      <alignment vertical="center"/>
    </xf>
    <xf numFmtId="0" fontId="72" fillId="15" borderId="102" xfId="0" applyFont="1" applyFill="1" applyBorder="1" applyAlignment="1">
      <alignment horizontal="center" vertical="center"/>
    </xf>
    <xf numFmtId="0" fontId="72" fillId="13" borderId="102" xfId="0" applyFont="1" applyFill="1" applyBorder="1" applyAlignment="1">
      <alignment horizontal="center" vertical="center"/>
    </xf>
    <xf numFmtId="0" fontId="71" fillId="23" borderId="101" xfId="0" applyFont="1" applyFill="1" applyBorder="1">
      <alignment vertical="center"/>
    </xf>
    <xf numFmtId="0" fontId="72" fillId="7" borderId="0" xfId="0" applyFont="1" applyFill="1" applyAlignment="1">
      <alignment horizontal="center" vertical="center"/>
    </xf>
    <xf numFmtId="0" fontId="73" fillId="7" borderId="0" xfId="0" applyFont="1" applyFill="1" applyAlignment="1">
      <alignment horizontal="center" vertical="center"/>
    </xf>
    <xf numFmtId="0" fontId="72" fillId="19" borderId="102" xfId="0" applyFont="1" applyFill="1" applyBorder="1" applyAlignment="1">
      <alignment horizontal="center" vertical="center"/>
    </xf>
    <xf numFmtId="0" fontId="78" fillId="0" borderId="101" xfId="0" applyFont="1" applyFill="1" applyBorder="1">
      <alignment vertical="center"/>
    </xf>
    <xf numFmtId="0" fontId="71" fillId="23" borderId="101" xfId="0" applyFont="1" applyFill="1" applyBorder="1" applyAlignment="1">
      <alignment vertical="center" wrapText="1"/>
    </xf>
    <xf numFmtId="0" fontId="71" fillId="7" borderId="0" xfId="0" applyFont="1" applyFill="1" applyBorder="1">
      <alignment vertical="center"/>
    </xf>
    <xf numFmtId="0" fontId="72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73" fillId="0" borderId="0" xfId="0" applyFont="1" applyFill="1" applyBorder="1">
      <alignment vertical="center"/>
    </xf>
    <xf numFmtId="0" fontId="72" fillId="0" borderId="0" xfId="0" applyFont="1" applyBorder="1" applyAlignment="1">
      <alignment horizontal="center" vertical="center"/>
    </xf>
    <xf numFmtId="0" fontId="72" fillId="13" borderId="15" xfId="0" applyFont="1" applyFill="1" applyBorder="1" applyAlignment="1">
      <alignment horizontal="center" vertical="center"/>
    </xf>
    <xf numFmtId="0" fontId="71" fillId="23" borderId="47" xfId="0" applyFont="1" applyFill="1" applyBorder="1">
      <alignment vertical="center"/>
    </xf>
    <xf numFmtId="0" fontId="72" fillId="13" borderId="64" xfId="0" applyFont="1" applyFill="1" applyBorder="1" applyAlignment="1">
      <alignment horizontal="center" vertical="center"/>
    </xf>
    <xf numFmtId="0" fontId="71" fillId="23" borderId="58" xfId="0" applyFont="1" applyFill="1" applyBorder="1">
      <alignment vertical="center"/>
    </xf>
    <xf numFmtId="0" fontId="72" fillId="13" borderId="17" xfId="0" applyFont="1" applyFill="1" applyBorder="1" applyAlignment="1">
      <alignment horizontal="center" vertical="center"/>
    </xf>
    <xf numFmtId="0" fontId="71" fillId="23" borderId="46" xfId="0" applyFont="1" applyFill="1" applyBorder="1">
      <alignment vertical="center"/>
    </xf>
    <xf numFmtId="0" fontId="72" fillId="20" borderId="6" xfId="0" applyFont="1" applyFill="1" applyBorder="1" applyAlignment="1">
      <alignment horizontal="center" vertical="center"/>
    </xf>
    <xf numFmtId="0" fontId="73" fillId="7" borderId="0" xfId="0" applyFont="1" applyFill="1" applyBorder="1">
      <alignment vertical="center"/>
    </xf>
    <xf numFmtId="0" fontId="71" fillId="0" borderId="101" xfId="0" applyFont="1" applyBorder="1">
      <alignment vertical="center"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80" fillId="0" borderId="0" xfId="0" applyFont="1" applyBorder="1">
      <alignment vertical="center"/>
    </xf>
    <xf numFmtId="0" fontId="80" fillId="0" borderId="0" xfId="0" applyFont="1" applyFill="1" applyBorder="1">
      <alignment vertical="center"/>
    </xf>
    <xf numFmtId="0" fontId="81" fillId="0" borderId="48" xfId="0" applyFont="1" applyBorder="1" applyAlignment="1">
      <alignment horizontal="center" vertical="center"/>
    </xf>
    <xf numFmtId="0" fontId="80" fillId="0" borderId="48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Fill="1" applyBorder="1">
      <alignment vertical="center"/>
    </xf>
    <xf numFmtId="0" fontId="71" fillId="19" borderId="0" xfId="0" applyFont="1" applyFill="1">
      <alignment vertical="center"/>
    </xf>
    <xf numFmtId="0" fontId="71" fillId="15" borderId="0" xfId="0" applyFont="1" applyFill="1">
      <alignment vertical="center"/>
    </xf>
    <xf numFmtId="0" fontId="71" fillId="21" borderId="0" xfId="0" applyFont="1" applyFill="1">
      <alignment vertical="center"/>
    </xf>
    <xf numFmtId="0" fontId="71" fillId="13" borderId="0" xfId="0" applyFont="1" applyFill="1">
      <alignment vertical="center"/>
    </xf>
    <xf numFmtId="0" fontId="83" fillId="0" borderId="0" xfId="0" applyFont="1" applyFill="1">
      <alignment vertical="center"/>
    </xf>
    <xf numFmtId="0" fontId="3" fillId="0" borderId="0" xfId="1" applyFont="1" applyAlignment="1" applyProtection="1">
      <alignment horizontal="center"/>
      <protection locked="0"/>
    </xf>
    <xf numFmtId="0" fontId="7" fillId="2" borderId="1" xfId="1" applyFont="1" applyFill="1" applyBorder="1" applyAlignment="1" applyProtection="1">
      <alignment horizontal="center" vertical="center" textRotation="255" wrapText="1"/>
      <protection locked="0"/>
    </xf>
    <xf numFmtId="0" fontId="7" fillId="2" borderId="5" xfId="1" applyFont="1" applyFill="1" applyBorder="1" applyAlignment="1" applyProtection="1">
      <alignment horizontal="center" vertical="center" textRotation="255" wrapText="1"/>
      <protection locked="0"/>
    </xf>
    <xf numFmtId="0" fontId="7" fillId="2" borderId="2" xfId="1" applyFont="1" applyFill="1" applyBorder="1" applyAlignment="1" applyProtection="1">
      <alignment horizontal="center" vertical="center" textRotation="255" wrapText="1"/>
      <protection locked="0"/>
    </xf>
    <xf numFmtId="0" fontId="7" fillId="2" borderId="6" xfId="1" applyFont="1" applyFill="1" applyBorder="1" applyAlignment="1" applyProtection="1">
      <alignment horizontal="center" vertical="center" textRotation="255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6" xfId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1" fillId="2" borderId="2" xfId="1" applyFont="1" applyFill="1" applyBorder="1" applyAlignment="1" applyProtection="1">
      <alignment horizontal="center" wrapText="1"/>
      <protection locked="0"/>
    </xf>
    <xf numFmtId="0" fontId="11" fillId="2" borderId="6" xfId="1" applyFont="1" applyFill="1" applyBorder="1" applyAlignment="1" applyProtection="1">
      <alignment horizont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8" xfId="1" applyFont="1" applyFill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 readingOrder="1"/>
    </xf>
    <xf numFmtId="0" fontId="9" fillId="0" borderId="21" xfId="1" applyFont="1" applyBorder="1" applyAlignment="1">
      <alignment horizontal="center" vertical="center" wrapText="1" readingOrder="1"/>
    </xf>
    <xf numFmtId="0" fontId="14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vertical="top" wrapText="1"/>
    </xf>
    <xf numFmtId="0" fontId="24" fillId="0" borderId="22" xfId="1" applyFont="1" applyBorder="1" applyAlignment="1">
      <alignment vertical="top" wrapText="1"/>
    </xf>
    <xf numFmtId="0" fontId="24" fillId="0" borderId="24" xfId="1" applyFont="1" applyBorder="1" applyAlignment="1">
      <alignment vertical="top" wrapText="1"/>
    </xf>
    <xf numFmtId="0" fontId="9" fillId="0" borderId="16" xfId="1" applyFont="1" applyBorder="1" applyAlignment="1">
      <alignment horizontal="center" vertical="center" textRotation="255" wrapText="1"/>
    </xf>
    <xf numFmtId="0" fontId="9" fillId="0" borderId="18" xfId="1" applyFont="1" applyBorder="1" applyAlignment="1">
      <alignment horizontal="center" vertical="center" textRotation="255" wrapText="1"/>
    </xf>
    <xf numFmtId="0" fontId="9" fillId="0" borderId="23" xfId="1" applyFont="1" applyBorder="1" applyAlignment="1">
      <alignment horizontal="center" vertical="center" textRotation="255" wrapText="1"/>
    </xf>
    <xf numFmtId="0" fontId="9" fillId="0" borderId="3" xfId="1" applyFont="1" applyBorder="1" applyAlignment="1">
      <alignment horizontal="center" vertical="center" wrapText="1" readingOrder="2"/>
    </xf>
    <xf numFmtId="0" fontId="9" fillId="0" borderId="19" xfId="1" applyFont="1" applyBorder="1" applyAlignment="1">
      <alignment horizontal="center" vertical="center" wrapText="1" readingOrder="2"/>
    </xf>
    <xf numFmtId="0" fontId="9" fillId="0" borderId="21" xfId="1" applyFont="1" applyBorder="1" applyAlignment="1">
      <alignment horizontal="center" vertical="center" wrapText="1" readingOrder="2"/>
    </xf>
    <xf numFmtId="0" fontId="14" fillId="0" borderId="3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 readingOrder="1"/>
    </xf>
    <xf numFmtId="0" fontId="25" fillId="0" borderId="25" xfId="1" applyFont="1" applyFill="1" applyBorder="1" applyAlignment="1">
      <alignment horizontal="center" vertical="center" textRotation="255" wrapText="1"/>
    </xf>
    <xf numFmtId="0" fontId="25" fillId="0" borderId="18" xfId="1" applyFont="1" applyFill="1" applyBorder="1" applyAlignment="1">
      <alignment horizontal="center" vertical="center" textRotation="255" wrapText="1"/>
    </xf>
    <xf numFmtId="0" fontId="19" fillId="0" borderId="3" xfId="1" applyFont="1" applyFill="1" applyBorder="1" applyAlignment="1">
      <alignment horizontal="center" vertical="center" wrapText="1" readingOrder="2"/>
    </xf>
    <xf numFmtId="0" fontId="19" fillId="0" borderId="19" xfId="1" applyFont="1" applyFill="1" applyBorder="1" applyAlignment="1">
      <alignment horizontal="center" vertical="center" wrapText="1" readingOrder="2"/>
    </xf>
    <xf numFmtId="0" fontId="25" fillId="0" borderId="21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vertical="top" wrapText="1"/>
    </xf>
    <xf numFmtId="0" fontId="27" fillId="4" borderId="22" xfId="0" applyFont="1" applyFill="1" applyBorder="1" applyAlignment="1">
      <alignment vertical="top" wrapText="1"/>
    </xf>
    <xf numFmtId="0" fontId="27" fillId="4" borderId="24" xfId="0" applyFont="1" applyFill="1" applyBorder="1" applyAlignment="1">
      <alignment vertical="top" wrapText="1"/>
    </xf>
    <xf numFmtId="0" fontId="25" fillId="0" borderId="3" xfId="1" applyFont="1" applyFill="1" applyBorder="1" applyAlignment="1">
      <alignment horizontal="center" vertical="center" textRotation="255" wrapText="1"/>
    </xf>
    <xf numFmtId="0" fontId="25" fillId="0" borderId="19" xfId="1" applyFont="1" applyFill="1" applyBorder="1" applyAlignment="1">
      <alignment horizontal="center" vertical="center" textRotation="255" wrapText="1"/>
    </xf>
    <xf numFmtId="0" fontId="25" fillId="0" borderId="21" xfId="1" applyFont="1" applyFill="1" applyBorder="1" applyAlignment="1">
      <alignment horizontal="center" vertical="center" textRotation="255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vertical="top" wrapText="1"/>
    </xf>
    <xf numFmtId="0" fontId="29" fillId="0" borderId="22" xfId="1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30" fillId="0" borderId="3" xfId="0" applyFont="1" applyBorder="1" applyAlignment="1">
      <alignment horizontal="center" vertical="center" textRotation="255" wrapText="1"/>
    </xf>
    <xf numFmtId="0" fontId="30" fillId="0" borderId="19" xfId="0" applyFont="1" applyBorder="1" applyAlignment="1">
      <alignment horizontal="center" vertical="center" textRotation="255" wrapText="1"/>
    </xf>
    <xf numFmtId="49" fontId="31" fillId="0" borderId="3" xfId="2" applyNumberFormat="1" applyFont="1" applyBorder="1" applyAlignment="1">
      <alignment horizontal="center" vertical="center" wrapText="1"/>
    </xf>
    <xf numFmtId="49" fontId="31" fillId="0" borderId="19" xfId="2" applyNumberFormat="1" applyFont="1" applyBorder="1" applyAlignment="1">
      <alignment horizontal="center" vertical="center" wrapText="1"/>
    </xf>
    <xf numFmtId="49" fontId="31" fillId="0" borderId="21" xfId="2" applyNumberFormat="1" applyFont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textRotation="255" wrapText="1"/>
    </xf>
    <xf numFmtId="0" fontId="30" fillId="0" borderId="19" xfId="2" applyFont="1" applyBorder="1" applyAlignment="1">
      <alignment horizontal="center" vertical="center" textRotation="255" wrapText="1"/>
    </xf>
    <xf numFmtId="0" fontId="30" fillId="0" borderId="21" xfId="2" applyFont="1" applyBorder="1" applyAlignment="1">
      <alignment horizontal="center" vertical="center" textRotation="255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22" xfId="2" applyFont="1" applyFill="1" applyBorder="1" applyAlignment="1">
      <alignment horizontal="center" vertical="center" wrapText="1"/>
    </xf>
    <xf numFmtId="0" fontId="25" fillId="0" borderId="24" xfId="2" applyFont="1" applyFill="1" applyBorder="1" applyAlignment="1">
      <alignment horizontal="center" vertical="center" wrapText="1"/>
    </xf>
    <xf numFmtId="0" fontId="34" fillId="2" borderId="1" xfId="4" applyFont="1" applyFill="1" applyBorder="1" applyAlignment="1">
      <alignment horizontal="center" vertical="center" wrapText="1"/>
    </xf>
    <xf numFmtId="0" fontId="34" fillId="2" borderId="30" xfId="4" applyFont="1" applyFill="1" applyBorder="1" applyAlignment="1">
      <alignment horizontal="center" vertical="center" wrapText="1"/>
    </xf>
    <xf numFmtId="0" fontId="34" fillId="2" borderId="12" xfId="4" applyFont="1" applyFill="1" applyBorder="1" applyAlignment="1">
      <alignment horizontal="center" vertical="center" wrapText="1"/>
    </xf>
    <xf numFmtId="0" fontId="34" fillId="2" borderId="35" xfId="4" applyFont="1" applyFill="1" applyBorder="1" applyAlignment="1">
      <alignment horizontal="center" vertical="center" wrapText="1"/>
    </xf>
    <xf numFmtId="0" fontId="8" fillId="0" borderId="31" xfId="4" applyFont="1" applyBorder="1" applyAlignment="1">
      <alignment horizontal="center" vertical="center" wrapText="1"/>
    </xf>
    <xf numFmtId="0" fontId="8" fillId="0" borderId="36" xfId="4" applyFont="1" applyBorder="1" applyAlignment="1">
      <alignment horizontal="center" vertical="center" wrapText="1"/>
    </xf>
    <xf numFmtId="0" fontId="34" fillId="2" borderId="16" xfId="4" applyFont="1" applyFill="1" applyBorder="1" applyAlignment="1">
      <alignment horizontal="center" vertical="center" wrapText="1"/>
    </xf>
    <xf numFmtId="0" fontId="34" fillId="2" borderId="23" xfId="4" applyFont="1" applyFill="1" applyBorder="1" applyAlignment="1">
      <alignment horizontal="center" vertical="center" wrapText="1"/>
    </xf>
    <xf numFmtId="0" fontId="36" fillId="0" borderId="27" xfId="4" applyFont="1" applyBorder="1" applyAlignment="1">
      <alignment horizontal="center" vertical="center" wrapText="1"/>
    </xf>
    <xf numFmtId="0" fontId="36" fillId="0" borderId="30" xfId="4" applyFont="1" applyBorder="1" applyAlignment="1">
      <alignment horizontal="center" vertical="center" wrapText="1"/>
    </xf>
    <xf numFmtId="0" fontId="36" fillId="0" borderId="29" xfId="4" applyFont="1" applyBorder="1" applyAlignment="1">
      <alignment horizontal="center" vertical="center" wrapText="1"/>
    </xf>
    <xf numFmtId="0" fontId="36" fillId="0" borderId="35" xfId="4" applyFont="1" applyBorder="1" applyAlignment="1">
      <alignment horizontal="center" vertical="center" wrapText="1"/>
    </xf>
    <xf numFmtId="0" fontId="34" fillId="2" borderId="26" xfId="4" applyFont="1" applyFill="1" applyBorder="1" applyAlignment="1">
      <alignment horizontal="center" vertical="center" wrapText="1"/>
    </xf>
    <xf numFmtId="0" fontId="34" fillId="2" borderId="38" xfId="4" applyFont="1" applyFill="1" applyBorder="1" applyAlignment="1">
      <alignment horizontal="center" vertical="center" wrapText="1"/>
    </xf>
    <xf numFmtId="0" fontId="8" fillId="0" borderId="34" xfId="4" applyFont="1" applyBorder="1" applyAlignment="1">
      <alignment horizontal="center" vertical="center" wrapText="1"/>
    </xf>
    <xf numFmtId="0" fontId="8" fillId="0" borderId="39" xfId="4" applyFont="1" applyBorder="1" applyAlignment="1">
      <alignment horizontal="center" vertical="center" wrapText="1"/>
    </xf>
    <xf numFmtId="0" fontId="36" fillId="0" borderId="1" xfId="4" applyFont="1" applyBorder="1" applyAlignment="1">
      <alignment horizontal="center" vertical="center" wrapText="1"/>
    </xf>
    <xf numFmtId="0" fontId="36" fillId="0" borderId="26" xfId="4" applyFont="1" applyBorder="1" applyAlignment="1">
      <alignment horizontal="center" vertical="center" wrapText="1"/>
    </xf>
    <xf numFmtId="0" fontId="36" fillId="0" borderId="12" xfId="4" applyFont="1" applyBorder="1" applyAlignment="1">
      <alignment horizontal="center" vertical="center" wrapText="1"/>
    </xf>
    <xf numFmtId="0" fontId="36" fillId="0" borderId="38" xfId="4" applyFont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 readingOrder="2"/>
    </xf>
    <xf numFmtId="0" fontId="30" fillId="0" borderId="21" xfId="0" applyFont="1" applyBorder="1" applyAlignment="1">
      <alignment horizontal="center" vertical="center" textRotation="255" wrapText="1"/>
    </xf>
    <xf numFmtId="0" fontId="30" fillId="0" borderId="3" xfId="2" applyFont="1" applyBorder="1" applyAlignment="1">
      <alignment horizontal="center" vertical="center" textRotation="255"/>
    </xf>
    <xf numFmtId="0" fontId="30" fillId="0" borderId="19" xfId="2" applyFont="1" applyBorder="1" applyAlignment="1">
      <alignment horizontal="center" vertical="center" textRotation="255"/>
    </xf>
    <xf numFmtId="0" fontId="30" fillId="0" borderId="21" xfId="2" applyFont="1" applyBorder="1" applyAlignment="1">
      <alignment horizontal="center" vertical="center" textRotation="255"/>
    </xf>
    <xf numFmtId="0" fontId="25" fillId="0" borderId="16" xfId="1" applyFont="1" applyFill="1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10" borderId="46" xfId="0" applyFont="1" applyFill="1" applyBorder="1" applyAlignment="1">
      <alignment horizontal="center" vertical="center" wrapText="1"/>
    </xf>
    <xf numFmtId="0" fontId="12" fillId="10" borderId="52" xfId="0" applyFont="1" applyFill="1" applyBorder="1" applyAlignment="1">
      <alignment horizontal="center" vertical="center" wrapText="1"/>
    </xf>
    <xf numFmtId="0" fontId="12" fillId="10" borderId="47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12" borderId="31" xfId="0" quotePrefix="1" applyFont="1" applyFill="1" applyBorder="1" applyAlignment="1">
      <alignment horizontal="center" vertical="center"/>
    </xf>
    <xf numFmtId="0" fontId="31" fillId="12" borderId="45" xfId="0" quotePrefix="1" applyFont="1" applyFill="1" applyBorder="1" applyAlignment="1">
      <alignment horizontal="center" vertical="center"/>
    </xf>
    <xf numFmtId="0" fontId="31" fillId="12" borderId="36" xfId="0" quotePrefix="1" applyFont="1" applyFill="1" applyBorder="1" applyAlignment="1">
      <alignment horizontal="center" vertical="center"/>
    </xf>
    <xf numFmtId="0" fontId="53" fillId="0" borderId="1" xfId="1" applyFont="1" applyFill="1" applyBorder="1" applyAlignment="1" applyProtection="1">
      <alignment horizontal="center" vertical="center" wrapText="1"/>
      <protection locked="0"/>
    </xf>
    <xf numFmtId="0" fontId="53" fillId="0" borderId="26" xfId="1" applyFont="1" applyFill="1" applyBorder="1" applyAlignment="1" applyProtection="1">
      <alignment horizontal="center" vertical="center" wrapText="1"/>
      <protection locked="0"/>
    </xf>
    <xf numFmtId="0" fontId="53" fillId="0" borderId="30" xfId="1" applyFont="1" applyFill="1" applyBorder="1" applyAlignment="1" applyProtection="1">
      <alignment horizontal="center" vertical="center" wrapText="1"/>
      <protection locked="0"/>
    </xf>
    <xf numFmtId="0" fontId="53" fillId="0" borderId="25" xfId="1" applyFont="1" applyFill="1" applyBorder="1" applyAlignment="1" applyProtection="1">
      <alignment horizontal="center" vertical="center" wrapText="1"/>
      <protection locked="0"/>
    </xf>
    <xf numFmtId="0" fontId="53" fillId="0" borderId="0" xfId="1" applyFont="1" applyFill="1" applyBorder="1" applyAlignment="1" applyProtection="1">
      <alignment horizontal="center" vertical="center" wrapText="1"/>
      <protection locked="0"/>
    </xf>
    <xf numFmtId="0" fontId="53" fillId="0" borderId="33" xfId="1" applyFont="1" applyFill="1" applyBorder="1" applyAlignment="1" applyProtection="1">
      <alignment horizontal="center" vertical="center" wrapText="1"/>
      <protection locked="0"/>
    </xf>
    <xf numFmtId="0" fontId="7" fillId="0" borderId="41" xfId="1" applyFont="1" applyBorder="1" applyAlignment="1" applyProtection="1">
      <alignment horizontal="center" vertical="center" wrapText="1"/>
      <protection locked="0"/>
    </xf>
    <xf numFmtId="0" fontId="7" fillId="0" borderId="32" xfId="1" applyFont="1" applyBorder="1" applyAlignment="1" applyProtection="1">
      <alignment horizontal="center"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41" xfId="1" applyFont="1" applyFill="1" applyBorder="1" applyAlignment="1" applyProtection="1">
      <alignment horizontal="center" vertical="center" wrapText="1"/>
      <protection locked="0"/>
    </xf>
    <xf numFmtId="0" fontId="7" fillId="0" borderId="32" xfId="1" applyFont="1" applyFill="1" applyBorder="1" applyAlignment="1" applyProtection="1">
      <alignment horizontal="center" vertical="center" wrapText="1"/>
      <protection locked="0"/>
    </xf>
    <xf numFmtId="0" fontId="7" fillId="0" borderId="34" xfId="1" applyFont="1" applyFill="1" applyBorder="1" applyAlignment="1" applyProtection="1">
      <alignment horizontal="center" vertical="center" wrapText="1"/>
      <protection locked="0"/>
    </xf>
    <xf numFmtId="0" fontId="8" fillId="0" borderId="46" xfId="1" applyFont="1" applyBorder="1" applyAlignment="1" applyProtection="1">
      <alignment horizontal="center" vertical="center" wrapText="1"/>
      <protection locked="0"/>
    </xf>
    <xf numFmtId="0" fontId="8" fillId="0" borderId="52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 applyProtection="1">
      <alignment horizontal="center" vertical="center" wrapText="1"/>
      <protection locked="0"/>
    </xf>
    <xf numFmtId="0" fontId="8" fillId="0" borderId="65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</cellXfs>
  <cellStyles count="8">
    <cellStyle name="一般" xfId="0" builtinId="0"/>
    <cellStyle name="一般 2" xfId="1"/>
    <cellStyle name="一般 3" xfId="2"/>
    <cellStyle name="一般 4" xfId="5"/>
    <cellStyle name="一般 5" xfId="3"/>
    <cellStyle name="一般_經濟系_99必修科目課程基準表" xfId="4"/>
    <cellStyle name="好" xfId="6" builtinId="26"/>
    <cellStyle name="備註" xfId="7" builtinId="10"/>
  </cellStyles>
  <dxfs count="0"/>
  <tableStyles count="0" defaultTableStyle="TableStyleMedium2" defaultPivotStyle="PivotStyleLight16"/>
  <colors>
    <mruColors>
      <color rgb="FF3333FF"/>
      <color rgb="FF99FF99"/>
      <color rgb="FFFFCCCC"/>
      <color rgb="FF66FFFF"/>
      <color rgb="FFDDFFFF"/>
      <color rgb="FFEFFFFF"/>
      <color rgb="FFCCFFFF"/>
      <color rgb="FF008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U16" sqref="U16"/>
    </sheetView>
  </sheetViews>
  <sheetFormatPr defaultRowHeight="16.5" x14ac:dyDescent="0.25"/>
  <cols>
    <col min="1" max="2" width="5" style="115" customWidth="1"/>
    <col min="3" max="3" width="19.625" style="115" customWidth="1"/>
    <col min="4" max="4" width="11.375" style="116" customWidth="1"/>
    <col min="5" max="6" width="4.375" style="115" customWidth="1"/>
    <col min="7" max="14" width="3.125" style="115" customWidth="1"/>
    <col min="15" max="16" width="5.125" style="115" customWidth="1"/>
    <col min="17" max="17" width="13.375" style="115" customWidth="1"/>
  </cols>
  <sheetData>
    <row r="1" spans="1:17" ht="21" x14ac:dyDescent="0.3">
      <c r="A1" s="584" t="s">
        <v>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17" ht="21" x14ac:dyDescent="0.3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</row>
    <row r="3" spans="1:17" ht="17.25" thickBot="1" x14ac:dyDescent="0.3">
      <c r="A3" s="1" t="s">
        <v>1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4"/>
    </row>
    <row r="4" spans="1:17" x14ac:dyDescent="0.25">
      <c r="A4" s="585" t="s">
        <v>2</v>
      </c>
      <c r="B4" s="587" t="s">
        <v>3</v>
      </c>
      <c r="C4" s="589" t="s">
        <v>4</v>
      </c>
      <c r="D4" s="591" t="s">
        <v>5</v>
      </c>
      <c r="E4" s="593" t="s">
        <v>6</v>
      </c>
      <c r="F4" s="593" t="s">
        <v>7</v>
      </c>
      <c r="G4" s="595" t="s">
        <v>8</v>
      </c>
      <c r="H4" s="595"/>
      <c r="I4" s="595" t="s">
        <v>9</v>
      </c>
      <c r="J4" s="595"/>
      <c r="K4" s="595" t="s">
        <v>10</v>
      </c>
      <c r="L4" s="595"/>
      <c r="M4" s="595" t="s">
        <v>11</v>
      </c>
      <c r="N4" s="595"/>
      <c r="O4" s="596" t="s">
        <v>12</v>
      </c>
      <c r="P4" s="596" t="s">
        <v>13</v>
      </c>
      <c r="Q4" s="598" t="s">
        <v>14</v>
      </c>
    </row>
    <row r="5" spans="1:17" x14ac:dyDescent="0.25">
      <c r="A5" s="586"/>
      <c r="B5" s="588"/>
      <c r="C5" s="590"/>
      <c r="D5" s="592"/>
      <c r="E5" s="594"/>
      <c r="F5" s="594"/>
      <c r="G5" s="5" t="s">
        <v>15</v>
      </c>
      <c r="H5" s="5" t="s">
        <v>16</v>
      </c>
      <c r="I5" s="5" t="s">
        <v>15</v>
      </c>
      <c r="J5" s="5" t="s">
        <v>16</v>
      </c>
      <c r="K5" s="5" t="s">
        <v>15</v>
      </c>
      <c r="L5" s="5" t="s">
        <v>16</v>
      </c>
      <c r="M5" s="5" t="s">
        <v>15</v>
      </c>
      <c r="N5" s="5" t="s">
        <v>16</v>
      </c>
      <c r="O5" s="597"/>
      <c r="P5" s="597"/>
      <c r="Q5" s="599"/>
    </row>
    <row r="6" spans="1:17" x14ac:dyDescent="0.25">
      <c r="A6" s="600" t="s">
        <v>17</v>
      </c>
      <c r="B6" s="601"/>
      <c r="C6" s="6" t="s">
        <v>18</v>
      </c>
      <c r="D6" s="7" t="s">
        <v>19</v>
      </c>
      <c r="E6" s="8" t="s">
        <v>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/>
    </row>
    <row r="7" spans="1:17" ht="17.25" thickBot="1" x14ac:dyDescent="0.3">
      <c r="A7" s="602"/>
      <c r="B7" s="603"/>
      <c r="C7" s="11" t="s">
        <v>21</v>
      </c>
      <c r="D7" s="12" t="s">
        <v>22</v>
      </c>
      <c r="E7" s="13" t="s">
        <v>20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>
        <v>0</v>
      </c>
      <c r="P7" s="14">
        <v>0</v>
      </c>
      <c r="Q7" s="15"/>
    </row>
    <row r="8" spans="1:17" x14ac:dyDescent="0.25">
      <c r="A8" s="613" t="s">
        <v>23</v>
      </c>
      <c r="B8" s="616" t="s">
        <v>24</v>
      </c>
      <c r="C8" s="16" t="s">
        <v>25</v>
      </c>
      <c r="D8" s="17" t="s">
        <v>26</v>
      </c>
      <c r="E8" s="18" t="s">
        <v>27</v>
      </c>
      <c r="F8" s="19">
        <v>2</v>
      </c>
      <c r="G8" s="19">
        <v>2</v>
      </c>
      <c r="H8" s="19"/>
      <c r="I8" s="19"/>
      <c r="J8" s="19"/>
      <c r="K8" s="19"/>
      <c r="L8" s="19"/>
      <c r="M8" s="19"/>
      <c r="N8" s="19"/>
      <c r="O8" s="619">
        <f>SUM(F6:F17)</f>
        <v>32</v>
      </c>
      <c r="P8" s="609">
        <f>SUM(F8:F11)</f>
        <v>8</v>
      </c>
      <c r="Q8" s="20"/>
    </row>
    <row r="9" spans="1:17" x14ac:dyDescent="0.25">
      <c r="A9" s="614"/>
      <c r="B9" s="617"/>
      <c r="C9" s="6" t="s">
        <v>28</v>
      </c>
      <c r="D9" s="21" t="s">
        <v>29</v>
      </c>
      <c r="E9" s="22" t="s">
        <v>27</v>
      </c>
      <c r="F9" s="23">
        <v>4</v>
      </c>
      <c r="G9" s="23"/>
      <c r="H9" s="23"/>
      <c r="I9" s="23">
        <v>2</v>
      </c>
      <c r="J9" s="23">
        <v>2</v>
      </c>
      <c r="K9" s="23"/>
      <c r="L9" s="23"/>
      <c r="M9" s="23"/>
      <c r="N9" s="23"/>
      <c r="O9" s="620"/>
      <c r="P9" s="605"/>
      <c r="Q9" s="10"/>
    </row>
    <row r="10" spans="1:17" x14ac:dyDescent="0.25">
      <c r="A10" s="614"/>
      <c r="B10" s="617"/>
      <c r="C10" s="6" t="s">
        <v>30</v>
      </c>
      <c r="D10" s="7" t="s">
        <v>31</v>
      </c>
      <c r="E10" s="8" t="s">
        <v>27</v>
      </c>
      <c r="F10" s="9">
        <v>2</v>
      </c>
      <c r="G10" s="9"/>
      <c r="H10" s="9"/>
      <c r="I10" s="9"/>
      <c r="J10" s="9"/>
      <c r="K10" s="24"/>
      <c r="L10" s="9"/>
      <c r="M10" s="25">
        <v>2</v>
      </c>
      <c r="N10" s="23"/>
      <c r="O10" s="620"/>
      <c r="P10" s="605"/>
      <c r="Q10" s="10"/>
    </row>
    <row r="11" spans="1:17" ht="17.25" thickBot="1" x14ac:dyDescent="0.3">
      <c r="A11" s="614"/>
      <c r="B11" s="618"/>
      <c r="C11" s="11" t="s">
        <v>32</v>
      </c>
      <c r="D11" s="12" t="s">
        <v>33</v>
      </c>
      <c r="E11" s="13" t="s">
        <v>27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/>
      <c r="L11" s="14"/>
      <c r="M11" s="14"/>
      <c r="N11" s="14"/>
      <c r="O11" s="620"/>
      <c r="P11" s="606"/>
      <c r="Q11" s="15"/>
    </row>
    <row r="12" spans="1:17" x14ac:dyDescent="0.25">
      <c r="A12" s="614"/>
      <c r="B12" s="622" t="s">
        <v>34</v>
      </c>
      <c r="C12" s="16" t="s">
        <v>35</v>
      </c>
      <c r="D12" s="17" t="s">
        <v>36</v>
      </c>
      <c r="E12" s="18" t="s">
        <v>27</v>
      </c>
      <c r="F12" s="19">
        <v>4</v>
      </c>
      <c r="G12" s="19">
        <v>2</v>
      </c>
      <c r="H12" s="19">
        <v>2</v>
      </c>
      <c r="I12" s="19"/>
      <c r="J12" s="19"/>
      <c r="K12" s="19"/>
      <c r="L12" s="19"/>
      <c r="M12" s="19"/>
      <c r="N12" s="19"/>
      <c r="O12" s="620"/>
      <c r="P12" s="604">
        <f>SUM(F12:F14)</f>
        <v>12</v>
      </c>
      <c r="Q12" s="26"/>
    </row>
    <row r="13" spans="1:17" ht="33" x14ac:dyDescent="0.25">
      <c r="A13" s="614"/>
      <c r="B13" s="607"/>
      <c r="C13" s="27" t="s">
        <v>37</v>
      </c>
      <c r="D13" s="28" t="s">
        <v>38</v>
      </c>
      <c r="E13" s="29" t="s">
        <v>20</v>
      </c>
      <c r="F13" s="30">
        <v>8</v>
      </c>
      <c r="G13" s="31">
        <v>2</v>
      </c>
      <c r="H13" s="31">
        <v>2</v>
      </c>
      <c r="I13" s="31">
        <v>2</v>
      </c>
      <c r="J13" s="31">
        <v>2</v>
      </c>
      <c r="K13" s="32"/>
      <c r="L13" s="32"/>
      <c r="M13" s="32"/>
      <c r="N13" s="32"/>
      <c r="O13" s="620"/>
      <c r="P13" s="605"/>
      <c r="Q13" s="33" t="s">
        <v>39</v>
      </c>
    </row>
    <row r="14" spans="1:17" ht="50.25" thickBot="1" x14ac:dyDescent="0.3">
      <c r="A14" s="614"/>
      <c r="B14" s="608"/>
      <c r="C14" s="34" t="s">
        <v>40</v>
      </c>
      <c r="D14" s="35" t="s">
        <v>41</v>
      </c>
      <c r="E14" s="36" t="s">
        <v>20</v>
      </c>
      <c r="F14" s="37">
        <v>0</v>
      </c>
      <c r="G14" s="37"/>
      <c r="H14" s="37"/>
      <c r="I14" s="37"/>
      <c r="J14" s="37"/>
      <c r="K14" s="37"/>
      <c r="L14" s="37"/>
      <c r="M14" s="37"/>
      <c r="N14" s="37"/>
      <c r="O14" s="620"/>
      <c r="P14" s="606"/>
      <c r="Q14" s="38" t="s">
        <v>42</v>
      </c>
    </row>
    <row r="15" spans="1:17" x14ac:dyDescent="0.25">
      <c r="A15" s="614"/>
      <c r="B15" s="607" t="s">
        <v>43</v>
      </c>
      <c r="C15" s="39" t="s">
        <v>44</v>
      </c>
      <c r="D15" s="40" t="s">
        <v>45</v>
      </c>
      <c r="E15" s="41" t="s">
        <v>46</v>
      </c>
      <c r="F15" s="42">
        <v>4</v>
      </c>
      <c r="G15" s="42"/>
      <c r="H15" s="42"/>
      <c r="I15" s="42"/>
      <c r="J15" s="42"/>
      <c r="K15" s="42"/>
      <c r="L15" s="42"/>
      <c r="M15" s="42"/>
      <c r="N15" s="42"/>
      <c r="O15" s="620"/>
      <c r="P15" s="609">
        <f>SUM(F15:F17)</f>
        <v>12</v>
      </c>
      <c r="Q15" s="610" t="s">
        <v>47</v>
      </c>
    </row>
    <row r="16" spans="1:17" x14ac:dyDescent="0.25">
      <c r="A16" s="614"/>
      <c r="B16" s="607"/>
      <c r="C16" s="6" t="s">
        <v>48</v>
      </c>
      <c r="D16" s="7" t="s">
        <v>45</v>
      </c>
      <c r="E16" s="8" t="s">
        <v>46</v>
      </c>
      <c r="F16" s="9">
        <v>4</v>
      </c>
      <c r="G16" s="9"/>
      <c r="H16" s="9"/>
      <c r="I16" s="9"/>
      <c r="J16" s="9"/>
      <c r="K16" s="9"/>
      <c r="L16" s="9"/>
      <c r="M16" s="9"/>
      <c r="N16" s="9"/>
      <c r="O16" s="620"/>
      <c r="P16" s="605"/>
      <c r="Q16" s="611"/>
    </row>
    <row r="17" spans="1:17" ht="17.25" thickBot="1" x14ac:dyDescent="0.3">
      <c r="A17" s="615"/>
      <c r="B17" s="608"/>
      <c r="C17" s="11" t="s">
        <v>49</v>
      </c>
      <c r="D17" s="12" t="s">
        <v>45</v>
      </c>
      <c r="E17" s="13" t="s">
        <v>46</v>
      </c>
      <c r="F17" s="14">
        <v>4</v>
      </c>
      <c r="G17" s="14"/>
      <c r="H17" s="14"/>
      <c r="I17" s="14"/>
      <c r="J17" s="14"/>
      <c r="K17" s="14"/>
      <c r="L17" s="14"/>
      <c r="M17" s="14"/>
      <c r="N17" s="14"/>
      <c r="O17" s="621"/>
      <c r="P17" s="606"/>
      <c r="Q17" s="612"/>
    </row>
    <row r="18" spans="1:17" x14ac:dyDescent="0.25">
      <c r="A18" s="623" t="s">
        <v>50</v>
      </c>
      <c r="B18" s="625" t="s">
        <v>51</v>
      </c>
      <c r="C18" s="43" t="s">
        <v>52</v>
      </c>
      <c r="D18" s="44" t="s">
        <v>53</v>
      </c>
      <c r="E18" s="45" t="s">
        <v>54</v>
      </c>
      <c r="F18" s="45">
        <v>3</v>
      </c>
      <c r="G18" s="45">
        <v>3</v>
      </c>
      <c r="H18" s="46"/>
      <c r="I18" s="47"/>
      <c r="J18" s="47"/>
      <c r="K18" s="47"/>
      <c r="L18" s="47"/>
      <c r="M18" s="47"/>
      <c r="N18" s="47"/>
      <c r="O18" s="628">
        <v>30</v>
      </c>
      <c r="P18" s="631">
        <v>9</v>
      </c>
      <c r="Q18" s="634"/>
    </row>
    <row r="19" spans="1:17" x14ac:dyDescent="0.25">
      <c r="A19" s="623"/>
      <c r="B19" s="626"/>
      <c r="C19" s="48" t="s">
        <v>55</v>
      </c>
      <c r="D19" s="49" t="s">
        <v>56</v>
      </c>
      <c r="E19" s="50" t="s">
        <v>54</v>
      </c>
      <c r="F19" s="50">
        <v>3</v>
      </c>
      <c r="G19" s="50">
        <v>3</v>
      </c>
      <c r="H19" s="50"/>
      <c r="I19" s="51"/>
      <c r="J19" s="51"/>
      <c r="K19" s="51"/>
      <c r="L19" s="51"/>
      <c r="M19" s="51"/>
      <c r="N19" s="51"/>
      <c r="O19" s="629"/>
      <c r="P19" s="632"/>
      <c r="Q19" s="635"/>
    </row>
    <row r="20" spans="1:17" ht="17.25" thickBot="1" x14ac:dyDescent="0.3">
      <c r="A20" s="623"/>
      <c r="B20" s="627"/>
      <c r="C20" s="52" t="s">
        <v>57</v>
      </c>
      <c r="D20" s="53" t="s">
        <v>58</v>
      </c>
      <c r="E20" s="54" t="s">
        <v>54</v>
      </c>
      <c r="F20" s="55">
        <v>3</v>
      </c>
      <c r="G20" s="55">
        <v>3</v>
      </c>
      <c r="H20" s="55"/>
      <c r="I20" s="56"/>
      <c r="J20" s="56"/>
      <c r="K20" s="56"/>
      <c r="L20" s="56"/>
      <c r="M20" s="56"/>
      <c r="N20" s="56"/>
      <c r="O20" s="629"/>
      <c r="P20" s="633"/>
      <c r="Q20" s="636"/>
    </row>
    <row r="21" spans="1:17" x14ac:dyDescent="0.25">
      <c r="A21" s="623"/>
      <c r="B21" s="637" t="s">
        <v>59</v>
      </c>
      <c r="C21" s="57" t="s">
        <v>60</v>
      </c>
      <c r="D21" s="58" t="s">
        <v>61</v>
      </c>
      <c r="E21" s="59" t="s">
        <v>62</v>
      </c>
      <c r="F21" s="60">
        <v>3</v>
      </c>
      <c r="G21" s="60"/>
      <c r="H21" s="60">
        <v>3</v>
      </c>
      <c r="I21" s="61"/>
      <c r="J21" s="61"/>
      <c r="K21" s="61"/>
      <c r="L21" s="61"/>
      <c r="M21" s="61"/>
      <c r="N21" s="61"/>
      <c r="O21" s="629"/>
      <c r="P21" s="640">
        <v>21</v>
      </c>
      <c r="Q21" s="643"/>
    </row>
    <row r="22" spans="1:17" x14ac:dyDescent="0.25">
      <c r="A22" s="623"/>
      <c r="B22" s="638"/>
      <c r="C22" s="62" t="s">
        <v>63</v>
      </c>
      <c r="D22" s="63" t="s">
        <v>64</v>
      </c>
      <c r="E22" s="60" t="s">
        <v>62</v>
      </c>
      <c r="F22" s="60">
        <v>3</v>
      </c>
      <c r="G22" s="60"/>
      <c r="H22" s="60">
        <v>3</v>
      </c>
      <c r="I22" s="61"/>
      <c r="J22" s="61"/>
      <c r="K22" s="61"/>
      <c r="L22" s="61"/>
      <c r="M22" s="61"/>
      <c r="N22" s="61"/>
      <c r="O22" s="629"/>
      <c r="P22" s="641"/>
      <c r="Q22" s="644"/>
    </row>
    <row r="23" spans="1:17" x14ac:dyDescent="0.25">
      <c r="A23" s="623"/>
      <c r="B23" s="638"/>
      <c r="C23" s="64" t="s">
        <v>65</v>
      </c>
      <c r="D23" s="65" t="s">
        <v>66</v>
      </c>
      <c r="E23" s="66" t="s">
        <v>62</v>
      </c>
      <c r="F23" s="66">
        <v>3</v>
      </c>
      <c r="G23" s="66"/>
      <c r="H23" s="66">
        <v>3</v>
      </c>
      <c r="I23" s="67"/>
      <c r="J23" s="67"/>
      <c r="K23" s="67"/>
      <c r="L23" s="67"/>
      <c r="M23" s="67"/>
      <c r="N23" s="67"/>
      <c r="O23" s="629"/>
      <c r="P23" s="641"/>
      <c r="Q23" s="644"/>
    </row>
    <row r="24" spans="1:17" x14ac:dyDescent="0.25">
      <c r="A24" s="623"/>
      <c r="B24" s="638"/>
      <c r="C24" s="68" t="s">
        <v>67</v>
      </c>
      <c r="D24" s="65" t="s">
        <v>68</v>
      </c>
      <c r="E24" s="66" t="s">
        <v>62</v>
      </c>
      <c r="F24" s="66">
        <v>2</v>
      </c>
      <c r="G24" s="66">
        <v>1</v>
      </c>
      <c r="H24" s="66">
        <v>1</v>
      </c>
      <c r="I24" s="67"/>
      <c r="J24" s="67"/>
      <c r="K24" s="67"/>
      <c r="L24" s="67"/>
      <c r="M24" s="67"/>
      <c r="N24" s="67"/>
      <c r="O24" s="629"/>
      <c r="P24" s="641"/>
      <c r="Q24" s="645"/>
    </row>
    <row r="25" spans="1:17" x14ac:dyDescent="0.25">
      <c r="A25" s="623"/>
      <c r="B25" s="638"/>
      <c r="C25" s="69" t="s">
        <v>69</v>
      </c>
      <c r="D25" s="63" t="s">
        <v>70</v>
      </c>
      <c r="E25" s="60" t="s">
        <v>62</v>
      </c>
      <c r="F25" s="60">
        <v>3</v>
      </c>
      <c r="G25" s="60"/>
      <c r="H25" s="60">
        <v>3</v>
      </c>
      <c r="I25" s="60"/>
      <c r="J25" s="67"/>
      <c r="K25" s="67"/>
      <c r="L25" s="67"/>
      <c r="M25" s="67"/>
      <c r="N25" s="67"/>
      <c r="O25" s="629"/>
      <c r="P25" s="641"/>
      <c r="Q25" s="645"/>
    </row>
    <row r="26" spans="1:17" x14ac:dyDescent="0.25">
      <c r="A26" s="623"/>
      <c r="B26" s="638"/>
      <c r="C26" s="70" t="s">
        <v>71</v>
      </c>
      <c r="D26" s="71" t="s">
        <v>72</v>
      </c>
      <c r="E26" s="66" t="s">
        <v>62</v>
      </c>
      <c r="F26" s="66">
        <v>3</v>
      </c>
      <c r="G26" s="66"/>
      <c r="H26" s="66"/>
      <c r="I26" s="66">
        <v>3</v>
      </c>
      <c r="J26" s="67"/>
      <c r="K26" s="67"/>
      <c r="L26" s="67"/>
      <c r="M26" s="67"/>
      <c r="N26" s="67"/>
      <c r="O26" s="629"/>
      <c r="P26" s="641"/>
      <c r="Q26" s="645"/>
    </row>
    <row r="27" spans="1:17" x14ac:dyDescent="0.25">
      <c r="A27" s="623"/>
      <c r="B27" s="638"/>
      <c r="C27" s="62" t="s">
        <v>73</v>
      </c>
      <c r="D27" s="63" t="s">
        <v>74</v>
      </c>
      <c r="E27" s="60" t="s">
        <v>62</v>
      </c>
      <c r="F27" s="60">
        <v>2</v>
      </c>
      <c r="G27" s="60"/>
      <c r="H27" s="60"/>
      <c r="I27" s="60"/>
      <c r="J27" s="66"/>
      <c r="K27" s="66">
        <v>1</v>
      </c>
      <c r="L27" s="66">
        <v>1</v>
      </c>
      <c r="M27" s="66"/>
      <c r="N27" s="66"/>
      <c r="O27" s="629"/>
      <c r="P27" s="641"/>
      <c r="Q27" s="645"/>
    </row>
    <row r="28" spans="1:17" ht="17.25" thickBot="1" x14ac:dyDescent="0.3">
      <c r="A28" s="623"/>
      <c r="B28" s="639"/>
      <c r="C28" s="72" t="s">
        <v>75</v>
      </c>
      <c r="D28" s="73" t="s">
        <v>76</v>
      </c>
      <c r="E28" s="74" t="s">
        <v>62</v>
      </c>
      <c r="F28" s="74">
        <v>2</v>
      </c>
      <c r="G28" s="74"/>
      <c r="H28" s="74"/>
      <c r="I28" s="74"/>
      <c r="J28" s="74"/>
      <c r="K28" s="74"/>
      <c r="L28" s="74"/>
      <c r="M28" s="74">
        <v>1</v>
      </c>
      <c r="N28" s="74">
        <v>1</v>
      </c>
      <c r="O28" s="630"/>
      <c r="P28" s="642"/>
      <c r="Q28" s="646"/>
    </row>
    <row r="29" spans="1:17" x14ac:dyDescent="0.25">
      <c r="A29" s="624"/>
      <c r="B29" s="647" t="s">
        <v>77</v>
      </c>
      <c r="C29" s="75" t="s">
        <v>78</v>
      </c>
      <c r="D29" s="76" t="s">
        <v>79</v>
      </c>
      <c r="E29" s="59" t="s">
        <v>62</v>
      </c>
      <c r="F29" s="59">
        <v>3</v>
      </c>
      <c r="G29" s="59"/>
      <c r="H29" s="59"/>
      <c r="I29" s="59"/>
      <c r="J29" s="59">
        <v>3</v>
      </c>
      <c r="K29" s="59"/>
      <c r="L29" s="59"/>
      <c r="M29" s="59"/>
      <c r="N29" s="77"/>
      <c r="O29" s="649" t="s">
        <v>80</v>
      </c>
      <c r="P29" s="649" t="s">
        <v>80</v>
      </c>
      <c r="Q29" s="78"/>
    </row>
    <row r="30" spans="1:17" x14ac:dyDescent="0.25">
      <c r="A30" s="624"/>
      <c r="B30" s="648"/>
      <c r="C30" s="79" t="s">
        <v>81</v>
      </c>
      <c r="D30" s="65" t="s">
        <v>82</v>
      </c>
      <c r="E30" s="66" t="s">
        <v>62</v>
      </c>
      <c r="F30" s="66">
        <v>3</v>
      </c>
      <c r="G30" s="66"/>
      <c r="H30" s="66"/>
      <c r="I30" s="66">
        <v>3</v>
      </c>
      <c r="J30" s="60"/>
      <c r="K30" s="60"/>
      <c r="L30" s="60"/>
      <c r="M30" s="60"/>
      <c r="N30" s="80"/>
      <c r="O30" s="650"/>
      <c r="P30" s="650"/>
      <c r="Q30" s="81"/>
    </row>
    <row r="31" spans="1:17" x14ac:dyDescent="0.25">
      <c r="A31" s="624"/>
      <c r="B31" s="648"/>
      <c r="C31" s="79" t="s">
        <v>83</v>
      </c>
      <c r="D31" s="82" t="s">
        <v>84</v>
      </c>
      <c r="E31" s="66" t="s">
        <v>62</v>
      </c>
      <c r="F31" s="66">
        <v>3</v>
      </c>
      <c r="G31" s="66"/>
      <c r="H31" s="66"/>
      <c r="I31" s="66"/>
      <c r="J31" s="66">
        <v>3</v>
      </c>
      <c r="K31" s="66"/>
      <c r="L31" s="66"/>
      <c r="M31" s="66"/>
      <c r="N31" s="83"/>
      <c r="O31" s="650"/>
      <c r="P31" s="650"/>
      <c r="Q31" s="81"/>
    </row>
    <row r="32" spans="1:17" x14ac:dyDescent="0.25">
      <c r="A32" s="624"/>
      <c r="B32" s="648"/>
      <c r="C32" s="79" t="s">
        <v>85</v>
      </c>
      <c r="D32" s="82" t="s">
        <v>86</v>
      </c>
      <c r="E32" s="66" t="s">
        <v>62</v>
      </c>
      <c r="F32" s="66">
        <v>3</v>
      </c>
      <c r="G32" s="66"/>
      <c r="H32" s="66"/>
      <c r="I32" s="66"/>
      <c r="J32" s="66"/>
      <c r="K32" s="66">
        <v>3</v>
      </c>
      <c r="L32" s="84"/>
      <c r="M32" s="66"/>
      <c r="N32" s="83"/>
      <c r="O32" s="650"/>
      <c r="P32" s="650"/>
      <c r="Q32" s="81"/>
    </row>
    <row r="33" spans="1:17" x14ac:dyDescent="0.25">
      <c r="A33" s="624"/>
      <c r="B33" s="648"/>
      <c r="C33" s="70" t="s">
        <v>87</v>
      </c>
      <c r="D33" s="65" t="s">
        <v>88</v>
      </c>
      <c r="E33" s="66" t="s">
        <v>62</v>
      </c>
      <c r="F33" s="66">
        <v>3</v>
      </c>
      <c r="G33" s="66"/>
      <c r="H33" s="66"/>
      <c r="I33" s="66"/>
      <c r="J33" s="66"/>
      <c r="K33" s="66">
        <v>3</v>
      </c>
      <c r="L33" s="66"/>
      <c r="M33" s="66"/>
      <c r="N33" s="83"/>
      <c r="O33" s="650"/>
      <c r="P33" s="650"/>
      <c r="Q33" s="81"/>
    </row>
    <row r="34" spans="1:17" x14ac:dyDescent="0.25">
      <c r="A34" s="485"/>
      <c r="B34" s="648"/>
      <c r="C34" s="79" t="s">
        <v>89</v>
      </c>
      <c r="D34" s="82" t="s">
        <v>90</v>
      </c>
      <c r="E34" s="66" t="s">
        <v>62</v>
      </c>
      <c r="F34" s="66">
        <v>3</v>
      </c>
      <c r="G34" s="66"/>
      <c r="H34" s="66"/>
      <c r="I34" s="66"/>
      <c r="J34" s="66"/>
      <c r="K34" s="66"/>
      <c r="L34" s="66">
        <v>3</v>
      </c>
      <c r="M34" s="66"/>
      <c r="N34" s="85"/>
      <c r="O34" s="650"/>
      <c r="P34" s="650"/>
      <c r="Q34" s="81"/>
    </row>
    <row r="35" spans="1:17" ht="17.25" thickBot="1" x14ac:dyDescent="0.3">
      <c r="A35" s="86"/>
      <c r="B35" s="648"/>
      <c r="C35" s="87" t="s">
        <v>91</v>
      </c>
      <c r="D35" s="88"/>
      <c r="E35" s="89" t="s">
        <v>62</v>
      </c>
      <c r="F35" s="89">
        <v>2</v>
      </c>
      <c r="G35" s="89"/>
      <c r="H35" s="89"/>
      <c r="I35" s="89"/>
      <c r="J35" s="89"/>
      <c r="K35" s="89"/>
      <c r="L35" s="89"/>
      <c r="M35" s="89">
        <v>2</v>
      </c>
      <c r="N35" s="89"/>
      <c r="O35" s="650"/>
      <c r="P35" s="651"/>
      <c r="Q35" s="81"/>
    </row>
    <row r="36" spans="1:17" x14ac:dyDescent="0.25">
      <c r="A36" s="86"/>
      <c r="B36" s="652" t="s">
        <v>92</v>
      </c>
      <c r="C36" s="90" t="s">
        <v>93</v>
      </c>
      <c r="D36" s="91" t="s">
        <v>94</v>
      </c>
      <c r="E36" s="59" t="s">
        <v>62</v>
      </c>
      <c r="F36" s="59">
        <v>3</v>
      </c>
      <c r="G36" s="59"/>
      <c r="H36" s="59"/>
      <c r="I36" s="59">
        <v>3</v>
      </c>
      <c r="J36" s="59"/>
      <c r="K36" s="59"/>
      <c r="L36" s="59"/>
      <c r="M36" s="59"/>
      <c r="N36" s="77"/>
      <c r="O36" s="649" t="s">
        <v>95</v>
      </c>
      <c r="P36" s="479"/>
      <c r="Q36" s="655"/>
    </row>
    <row r="37" spans="1:17" x14ac:dyDescent="0.25">
      <c r="A37" s="86"/>
      <c r="B37" s="653"/>
      <c r="C37" s="69" t="s">
        <v>96</v>
      </c>
      <c r="D37" s="92" t="s">
        <v>97</v>
      </c>
      <c r="E37" s="60" t="s">
        <v>62</v>
      </c>
      <c r="F37" s="60">
        <v>3</v>
      </c>
      <c r="G37" s="60"/>
      <c r="H37" s="60"/>
      <c r="I37" s="60"/>
      <c r="J37" s="60">
        <v>3</v>
      </c>
      <c r="K37" s="60"/>
      <c r="L37" s="60"/>
      <c r="M37" s="60"/>
      <c r="N37" s="60"/>
      <c r="O37" s="650"/>
      <c r="P37" s="480"/>
      <c r="Q37" s="656"/>
    </row>
    <row r="38" spans="1:17" x14ac:dyDescent="0.25">
      <c r="A38" s="86"/>
      <c r="B38" s="653"/>
      <c r="C38" s="79" t="s">
        <v>98</v>
      </c>
      <c r="D38" s="65" t="s">
        <v>99</v>
      </c>
      <c r="E38" s="66" t="s">
        <v>62</v>
      </c>
      <c r="F38" s="66">
        <v>3</v>
      </c>
      <c r="G38" s="66"/>
      <c r="H38" s="66"/>
      <c r="I38" s="66"/>
      <c r="J38" s="66"/>
      <c r="K38" s="66">
        <v>3</v>
      </c>
      <c r="L38" s="66"/>
      <c r="M38" s="66"/>
      <c r="N38" s="66"/>
      <c r="O38" s="650"/>
      <c r="P38" s="480"/>
      <c r="Q38" s="656"/>
    </row>
    <row r="39" spans="1:17" x14ac:dyDescent="0.25">
      <c r="A39" s="86"/>
      <c r="B39" s="653"/>
      <c r="C39" s="93" t="s">
        <v>100</v>
      </c>
      <c r="D39" s="65" t="s">
        <v>101</v>
      </c>
      <c r="E39" s="66" t="s">
        <v>62</v>
      </c>
      <c r="F39" s="66">
        <v>2</v>
      </c>
      <c r="G39" s="66"/>
      <c r="H39" s="66"/>
      <c r="I39" s="66"/>
      <c r="J39" s="66"/>
      <c r="K39" s="66"/>
      <c r="L39" s="66">
        <v>2</v>
      </c>
      <c r="M39" s="66"/>
      <c r="N39" s="66"/>
      <c r="O39" s="650"/>
      <c r="P39" s="480" t="s">
        <v>102</v>
      </c>
      <c r="Q39" s="656"/>
    </row>
    <row r="40" spans="1:17" x14ac:dyDescent="0.25">
      <c r="A40" s="86"/>
      <c r="B40" s="653"/>
      <c r="C40" s="79" t="s">
        <v>103</v>
      </c>
      <c r="D40" s="65" t="s">
        <v>104</v>
      </c>
      <c r="E40" s="66" t="s">
        <v>62</v>
      </c>
      <c r="F40" s="66">
        <v>3</v>
      </c>
      <c r="G40" s="66"/>
      <c r="H40" s="66"/>
      <c r="I40" s="66"/>
      <c r="J40" s="66"/>
      <c r="K40" s="66"/>
      <c r="L40" s="66">
        <v>3</v>
      </c>
      <c r="M40" s="66"/>
      <c r="N40" s="66"/>
      <c r="O40" s="650"/>
      <c r="P40" s="480"/>
      <c r="Q40" s="656"/>
    </row>
    <row r="41" spans="1:17" x14ac:dyDescent="0.25">
      <c r="A41" s="86"/>
      <c r="B41" s="653"/>
      <c r="C41" s="94" t="s">
        <v>105</v>
      </c>
      <c r="D41" s="65"/>
      <c r="E41" s="66"/>
      <c r="F41" s="66">
        <v>2</v>
      </c>
      <c r="G41" s="66"/>
      <c r="H41" s="66"/>
      <c r="I41" s="66"/>
      <c r="J41" s="66"/>
      <c r="K41" s="66"/>
      <c r="L41" s="66">
        <v>2</v>
      </c>
      <c r="M41" s="66"/>
      <c r="N41" s="66"/>
      <c r="O41" s="650"/>
      <c r="P41" s="480"/>
      <c r="Q41" s="656"/>
    </row>
    <row r="42" spans="1:17" ht="17.25" thickBot="1" x14ac:dyDescent="0.3">
      <c r="A42" s="86"/>
      <c r="B42" s="654"/>
      <c r="C42" s="95" t="s">
        <v>106</v>
      </c>
      <c r="D42" s="96" t="s">
        <v>107</v>
      </c>
      <c r="E42" s="74" t="s">
        <v>62</v>
      </c>
      <c r="F42" s="74">
        <v>3</v>
      </c>
      <c r="G42" s="74"/>
      <c r="H42" s="74"/>
      <c r="I42" s="74"/>
      <c r="J42" s="74"/>
      <c r="K42" s="74"/>
      <c r="L42" s="74"/>
      <c r="M42" s="74">
        <v>3</v>
      </c>
      <c r="N42" s="74"/>
      <c r="O42" s="650"/>
      <c r="P42" s="481"/>
      <c r="Q42" s="657"/>
    </row>
    <row r="43" spans="1:17" x14ac:dyDescent="0.25">
      <c r="A43" s="86"/>
      <c r="B43" s="652" t="s">
        <v>108</v>
      </c>
      <c r="C43" s="97" t="s">
        <v>109</v>
      </c>
      <c r="D43" s="91" t="s">
        <v>110</v>
      </c>
      <c r="E43" s="59" t="s">
        <v>62</v>
      </c>
      <c r="F43" s="59">
        <v>3</v>
      </c>
      <c r="G43" s="59"/>
      <c r="H43" s="59"/>
      <c r="I43" s="59"/>
      <c r="J43" s="59"/>
      <c r="K43" s="59"/>
      <c r="L43" s="59">
        <v>3</v>
      </c>
      <c r="M43" s="59"/>
      <c r="N43" s="59"/>
      <c r="O43" s="650"/>
      <c r="P43" s="479"/>
      <c r="Q43" s="81"/>
    </row>
    <row r="44" spans="1:17" x14ac:dyDescent="0.25">
      <c r="A44" s="86"/>
      <c r="B44" s="653"/>
      <c r="C44" s="98" t="s">
        <v>111</v>
      </c>
      <c r="D44" s="65" t="s">
        <v>112</v>
      </c>
      <c r="E44" s="66" t="s">
        <v>62</v>
      </c>
      <c r="F44" s="66">
        <v>3</v>
      </c>
      <c r="G44" s="66"/>
      <c r="H44" s="66"/>
      <c r="I44" s="66"/>
      <c r="J44" s="66"/>
      <c r="K44" s="66"/>
      <c r="L44" s="66"/>
      <c r="M44" s="66"/>
      <c r="N44" s="66">
        <v>2</v>
      </c>
      <c r="O44" s="650"/>
      <c r="P44" s="480"/>
      <c r="Q44" s="81"/>
    </row>
    <row r="45" spans="1:17" x14ac:dyDescent="0.25">
      <c r="A45" s="86"/>
      <c r="B45" s="653"/>
      <c r="C45" s="79" t="s">
        <v>113</v>
      </c>
      <c r="D45" s="65" t="s">
        <v>114</v>
      </c>
      <c r="E45" s="66" t="s">
        <v>62</v>
      </c>
      <c r="F45" s="66">
        <v>2</v>
      </c>
      <c r="G45" s="66"/>
      <c r="H45" s="66"/>
      <c r="I45" s="66"/>
      <c r="J45" s="66"/>
      <c r="K45" s="66"/>
      <c r="L45" s="66"/>
      <c r="M45" s="66">
        <v>2</v>
      </c>
      <c r="N45" s="66"/>
      <c r="O45" s="650"/>
      <c r="P45" s="480"/>
      <c r="Q45" s="81"/>
    </row>
    <row r="46" spans="1:17" x14ac:dyDescent="0.25">
      <c r="A46" s="86"/>
      <c r="B46" s="653"/>
      <c r="C46" s="93" t="s">
        <v>115</v>
      </c>
      <c r="D46" s="65" t="s">
        <v>116</v>
      </c>
      <c r="E46" s="66" t="s">
        <v>62</v>
      </c>
      <c r="F46" s="66">
        <v>2</v>
      </c>
      <c r="G46" s="66"/>
      <c r="H46" s="66"/>
      <c r="I46" s="66"/>
      <c r="J46" s="66"/>
      <c r="K46" s="66"/>
      <c r="L46" s="66"/>
      <c r="M46" s="66"/>
      <c r="N46" s="66">
        <v>2</v>
      </c>
      <c r="O46" s="650"/>
      <c r="P46" s="480"/>
      <c r="Q46" s="81"/>
    </row>
    <row r="47" spans="1:17" x14ac:dyDescent="0.25">
      <c r="A47" s="86"/>
      <c r="B47" s="653"/>
      <c r="C47" s="99" t="s">
        <v>117</v>
      </c>
      <c r="D47" s="100" t="s">
        <v>118</v>
      </c>
      <c r="E47" s="89" t="s">
        <v>62</v>
      </c>
      <c r="F47" s="89">
        <v>3</v>
      </c>
      <c r="G47" s="89"/>
      <c r="H47" s="89"/>
      <c r="I47" s="89"/>
      <c r="J47" s="89"/>
      <c r="K47" s="89"/>
      <c r="L47" s="89"/>
      <c r="M47" s="89"/>
      <c r="N47" s="89">
        <v>3</v>
      </c>
      <c r="O47" s="650"/>
      <c r="P47" s="480" t="s">
        <v>102</v>
      </c>
      <c r="Q47" s="81"/>
    </row>
    <row r="48" spans="1:17" x14ac:dyDescent="0.25">
      <c r="A48" s="86"/>
      <c r="B48" s="653"/>
      <c r="C48" s="101" t="s">
        <v>119</v>
      </c>
      <c r="D48" s="82"/>
      <c r="E48" s="66" t="s">
        <v>62</v>
      </c>
      <c r="F48" s="66">
        <v>2</v>
      </c>
      <c r="G48" s="66"/>
      <c r="H48" s="66"/>
      <c r="I48" s="66"/>
      <c r="J48" s="66"/>
      <c r="K48" s="66"/>
      <c r="L48" s="66"/>
      <c r="M48" s="66"/>
      <c r="N48" s="66">
        <v>2</v>
      </c>
      <c r="O48" s="650"/>
      <c r="P48" s="480"/>
      <c r="Q48" s="81"/>
    </row>
    <row r="49" spans="1:17" x14ac:dyDescent="0.25">
      <c r="A49" s="86"/>
      <c r="B49" s="653"/>
      <c r="C49" s="94" t="s">
        <v>120</v>
      </c>
      <c r="D49" s="65"/>
      <c r="E49" s="66"/>
      <c r="F49" s="66">
        <v>2</v>
      </c>
      <c r="G49" s="66"/>
      <c r="H49" s="66"/>
      <c r="I49" s="66"/>
      <c r="J49" s="66"/>
      <c r="K49" s="66"/>
      <c r="L49" s="66">
        <v>2</v>
      </c>
      <c r="M49" s="66"/>
      <c r="N49" s="66"/>
      <c r="O49" s="650"/>
      <c r="P49" s="480"/>
      <c r="Q49" s="81"/>
    </row>
    <row r="50" spans="1:17" x14ac:dyDescent="0.25">
      <c r="A50" s="86"/>
      <c r="B50" s="653"/>
      <c r="C50" s="94" t="s">
        <v>121</v>
      </c>
      <c r="D50" s="65"/>
      <c r="E50" s="66"/>
      <c r="F50" s="66">
        <v>2</v>
      </c>
      <c r="G50" s="66"/>
      <c r="H50" s="66"/>
      <c r="I50" s="66"/>
      <c r="J50" s="66"/>
      <c r="K50" s="66"/>
      <c r="L50" s="66">
        <v>2</v>
      </c>
      <c r="M50" s="66"/>
      <c r="N50" s="66"/>
      <c r="O50" s="650"/>
      <c r="P50" s="480"/>
      <c r="Q50" s="81"/>
    </row>
    <row r="51" spans="1:17" x14ac:dyDescent="0.25">
      <c r="A51" s="86"/>
      <c r="B51" s="653"/>
      <c r="C51" s="94" t="s">
        <v>122</v>
      </c>
      <c r="D51" s="82"/>
      <c r="E51" s="66"/>
      <c r="F51" s="66">
        <v>3</v>
      </c>
      <c r="G51" s="66"/>
      <c r="H51" s="66"/>
      <c r="I51" s="66"/>
      <c r="J51" s="66"/>
      <c r="K51" s="66"/>
      <c r="L51" s="66"/>
      <c r="M51" s="66"/>
      <c r="N51" s="66">
        <v>3</v>
      </c>
      <c r="O51" s="650"/>
      <c r="P51" s="480"/>
      <c r="Q51" s="81"/>
    </row>
    <row r="52" spans="1:17" ht="17.25" thickBot="1" x14ac:dyDescent="0.3">
      <c r="A52" s="86"/>
      <c r="B52" s="654"/>
      <c r="C52" s="102" t="s">
        <v>123</v>
      </c>
      <c r="D52" s="73"/>
      <c r="E52" s="74"/>
      <c r="F52" s="74">
        <v>2</v>
      </c>
      <c r="G52" s="74"/>
      <c r="H52" s="74"/>
      <c r="I52" s="74"/>
      <c r="J52" s="74"/>
      <c r="K52" s="74"/>
      <c r="L52" s="74"/>
      <c r="M52" s="74"/>
      <c r="N52" s="74">
        <v>2</v>
      </c>
      <c r="O52" s="650"/>
      <c r="P52" s="481"/>
      <c r="Q52" s="81"/>
    </row>
    <row r="53" spans="1:17" x14ac:dyDescent="0.25">
      <c r="A53" s="86"/>
      <c r="B53" s="652" t="s">
        <v>124</v>
      </c>
      <c r="C53" s="75" t="s">
        <v>125</v>
      </c>
      <c r="D53" s="103" t="s">
        <v>126</v>
      </c>
      <c r="E53" s="59" t="s">
        <v>62</v>
      </c>
      <c r="F53" s="59">
        <v>1</v>
      </c>
      <c r="G53" s="59"/>
      <c r="H53" s="59"/>
      <c r="I53" s="59">
        <v>1</v>
      </c>
      <c r="J53" s="59"/>
      <c r="K53" s="59"/>
      <c r="L53" s="59"/>
      <c r="M53" s="59"/>
      <c r="N53" s="59"/>
      <c r="O53" s="650"/>
      <c r="P53" s="479"/>
      <c r="Q53" s="482"/>
    </row>
    <row r="54" spans="1:17" x14ac:dyDescent="0.25">
      <c r="A54" s="86"/>
      <c r="B54" s="653"/>
      <c r="C54" s="79" t="s">
        <v>127</v>
      </c>
      <c r="D54" s="82" t="s">
        <v>128</v>
      </c>
      <c r="E54" s="66" t="s">
        <v>62</v>
      </c>
      <c r="F54" s="66">
        <v>1</v>
      </c>
      <c r="G54" s="66"/>
      <c r="H54" s="66"/>
      <c r="I54" s="66"/>
      <c r="J54" s="66">
        <v>1</v>
      </c>
      <c r="K54" s="66"/>
      <c r="L54" s="66"/>
      <c r="M54" s="66"/>
      <c r="N54" s="66"/>
      <c r="O54" s="650"/>
      <c r="P54" s="480"/>
      <c r="Q54" s="81"/>
    </row>
    <row r="55" spans="1:17" x14ac:dyDescent="0.25">
      <c r="A55" s="86"/>
      <c r="B55" s="653"/>
      <c r="C55" s="79" t="s">
        <v>129</v>
      </c>
      <c r="D55" s="82" t="s">
        <v>130</v>
      </c>
      <c r="E55" s="66" t="s">
        <v>62</v>
      </c>
      <c r="F55" s="66">
        <v>1</v>
      </c>
      <c r="G55" s="66"/>
      <c r="H55" s="66"/>
      <c r="I55" s="66">
        <v>1</v>
      </c>
      <c r="J55" s="66"/>
      <c r="K55" s="66"/>
      <c r="L55" s="66"/>
      <c r="M55" s="66"/>
      <c r="N55" s="66"/>
      <c r="O55" s="650"/>
      <c r="P55" s="480"/>
      <c r="Q55" s="81"/>
    </row>
    <row r="56" spans="1:17" x14ac:dyDescent="0.25">
      <c r="A56" s="86"/>
      <c r="B56" s="653"/>
      <c r="C56" s="79" t="s">
        <v>131</v>
      </c>
      <c r="D56" s="82" t="s">
        <v>132</v>
      </c>
      <c r="E56" s="66" t="s">
        <v>62</v>
      </c>
      <c r="F56" s="66">
        <v>1</v>
      </c>
      <c r="G56" s="66"/>
      <c r="H56" s="66"/>
      <c r="I56" s="66"/>
      <c r="J56" s="66">
        <v>1</v>
      </c>
      <c r="K56" s="66"/>
      <c r="L56" s="66"/>
      <c r="M56" s="66"/>
      <c r="N56" s="66"/>
      <c r="O56" s="650"/>
      <c r="P56" s="480" t="s">
        <v>133</v>
      </c>
      <c r="Q56" s="81"/>
    </row>
    <row r="57" spans="1:17" x14ac:dyDescent="0.25">
      <c r="A57" s="86"/>
      <c r="B57" s="653"/>
      <c r="C57" s="79" t="s">
        <v>134</v>
      </c>
      <c r="D57" s="82" t="s">
        <v>135</v>
      </c>
      <c r="E57" s="66" t="s">
        <v>62</v>
      </c>
      <c r="F57" s="66">
        <v>1</v>
      </c>
      <c r="G57" s="66"/>
      <c r="H57" s="66"/>
      <c r="I57" s="66"/>
      <c r="J57" s="66"/>
      <c r="K57" s="66">
        <v>1</v>
      </c>
      <c r="L57" s="66"/>
      <c r="M57" s="66"/>
      <c r="N57" s="66"/>
      <c r="O57" s="650"/>
      <c r="P57" s="480"/>
      <c r="Q57" s="81"/>
    </row>
    <row r="58" spans="1:17" x14ac:dyDescent="0.25">
      <c r="A58" s="86"/>
      <c r="B58" s="653"/>
      <c r="C58" s="79" t="s">
        <v>136</v>
      </c>
      <c r="D58" s="82" t="s">
        <v>137</v>
      </c>
      <c r="E58" s="66" t="s">
        <v>62</v>
      </c>
      <c r="F58" s="66">
        <v>1</v>
      </c>
      <c r="G58" s="66"/>
      <c r="H58" s="66"/>
      <c r="I58" s="66"/>
      <c r="J58" s="66"/>
      <c r="K58" s="66">
        <v>1</v>
      </c>
      <c r="L58" s="66"/>
      <c r="M58" s="66"/>
      <c r="N58" s="66"/>
      <c r="O58" s="650"/>
      <c r="P58" s="480"/>
      <c r="Q58" s="81"/>
    </row>
    <row r="59" spans="1:17" x14ac:dyDescent="0.25">
      <c r="A59" s="86"/>
      <c r="B59" s="653"/>
      <c r="C59" s="79" t="s">
        <v>138</v>
      </c>
      <c r="D59" s="82" t="s">
        <v>139</v>
      </c>
      <c r="E59" s="66" t="s">
        <v>62</v>
      </c>
      <c r="F59" s="66">
        <v>1</v>
      </c>
      <c r="G59" s="66"/>
      <c r="H59" s="66"/>
      <c r="I59" s="66"/>
      <c r="J59" s="66"/>
      <c r="K59" s="66">
        <v>1</v>
      </c>
      <c r="L59" s="66"/>
      <c r="M59" s="66"/>
      <c r="N59" s="66"/>
      <c r="O59" s="650"/>
      <c r="P59" s="480"/>
      <c r="Q59" s="81"/>
    </row>
    <row r="60" spans="1:17" ht="17.25" thickBot="1" x14ac:dyDescent="0.3">
      <c r="A60" s="86"/>
      <c r="B60" s="654"/>
      <c r="C60" s="95" t="s">
        <v>140</v>
      </c>
      <c r="D60" s="73" t="s">
        <v>141</v>
      </c>
      <c r="E60" s="74" t="s">
        <v>62</v>
      </c>
      <c r="F60" s="74">
        <v>1</v>
      </c>
      <c r="G60" s="74"/>
      <c r="H60" s="74"/>
      <c r="I60" s="74"/>
      <c r="J60" s="74"/>
      <c r="K60" s="74"/>
      <c r="L60" s="74">
        <v>1</v>
      </c>
      <c r="M60" s="74"/>
      <c r="N60" s="74"/>
      <c r="O60" s="651"/>
      <c r="P60" s="481"/>
      <c r="Q60" s="104"/>
    </row>
    <row r="61" spans="1:17" ht="44.25" x14ac:dyDescent="0.25">
      <c r="A61" s="658" t="s">
        <v>142</v>
      </c>
      <c r="B61" s="659"/>
      <c r="C61" s="662">
        <f>O8</f>
        <v>32</v>
      </c>
      <c r="D61" s="664" t="s">
        <v>143</v>
      </c>
      <c r="E61" s="105" t="s">
        <v>144</v>
      </c>
      <c r="F61" s="106">
        <v>30</v>
      </c>
      <c r="G61" s="666">
        <v>66</v>
      </c>
      <c r="H61" s="667"/>
      <c r="I61" s="658" t="s">
        <v>145</v>
      </c>
      <c r="J61" s="670"/>
      <c r="K61" s="659"/>
      <c r="L61" s="674">
        <v>30</v>
      </c>
      <c r="M61" s="675"/>
      <c r="N61" s="667"/>
      <c r="O61" s="107" t="s">
        <v>146</v>
      </c>
      <c r="P61" s="108"/>
      <c r="Q61" s="672">
        <f>C61+G61+L61</f>
        <v>128</v>
      </c>
    </row>
    <row r="62" spans="1:17" ht="17.25" thickBot="1" x14ac:dyDescent="0.3">
      <c r="A62" s="660"/>
      <c r="B62" s="661"/>
      <c r="C62" s="663"/>
      <c r="D62" s="665"/>
      <c r="E62" s="109" t="s">
        <v>147</v>
      </c>
      <c r="F62" s="110">
        <v>36</v>
      </c>
      <c r="G62" s="668"/>
      <c r="H62" s="669"/>
      <c r="I62" s="660"/>
      <c r="J62" s="671"/>
      <c r="K62" s="661"/>
      <c r="L62" s="676"/>
      <c r="M62" s="677"/>
      <c r="N62" s="669"/>
      <c r="O62" s="111"/>
      <c r="P62" s="112"/>
      <c r="Q62" s="673"/>
    </row>
    <row r="63" spans="1:17" x14ac:dyDescent="0.25">
      <c r="A63" s="113" t="s">
        <v>148</v>
      </c>
      <c r="B63" s="113"/>
      <c r="C63" s="113"/>
      <c r="D63" s="114" t="s">
        <v>149</v>
      </c>
      <c r="E63" s="113"/>
      <c r="F63" s="113"/>
      <c r="G63" s="113"/>
      <c r="H63" s="113" t="s">
        <v>150</v>
      </c>
      <c r="I63" s="113"/>
      <c r="J63" s="113"/>
      <c r="K63" s="113"/>
      <c r="L63" s="113"/>
      <c r="M63" s="113"/>
      <c r="N63" s="113"/>
      <c r="O63" s="113"/>
      <c r="P63" s="113" t="s">
        <v>151</v>
      </c>
      <c r="Q63" s="113"/>
    </row>
    <row r="65" spans="2:14" ht="17.25" thickBot="1" x14ac:dyDescent="0.3">
      <c r="B65" s="84" t="s">
        <v>152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2:14" x14ac:dyDescent="0.25">
      <c r="C66" s="589" t="s">
        <v>4</v>
      </c>
      <c r="D66" s="591" t="s">
        <v>5</v>
      </c>
      <c r="E66" s="593" t="s">
        <v>6</v>
      </c>
      <c r="F66" s="593" t="s">
        <v>7</v>
      </c>
      <c r="G66" s="595" t="s">
        <v>8</v>
      </c>
      <c r="H66" s="595"/>
      <c r="I66" s="595" t="s">
        <v>9</v>
      </c>
      <c r="J66" s="595"/>
      <c r="K66" s="595" t="s">
        <v>10</v>
      </c>
      <c r="L66" s="595"/>
      <c r="M66" s="595" t="s">
        <v>11</v>
      </c>
      <c r="N66" s="595"/>
    </row>
    <row r="67" spans="2:14" x14ac:dyDescent="0.25">
      <c r="C67" s="590"/>
      <c r="D67" s="592"/>
      <c r="E67" s="594"/>
      <c r="F67" s="594"/>
      <c r="G67" s="5" t="s">
        <v>15</v>
      </c>
      <c r="H67" s="5" t="s">
        <v>16</v>
      </c>
      <c r="I67" s="5" t="s">
        <v>15</v>
      </c>
      <c r="J67" s="5" t="s">
        <v>16</v>
      </c>
      <c r="K67" s="5" t="s">
        <v>15</v>
      </c>
      <c r="L67" s="5" t="s">
        <v>16</v>
      </c>
      <c r="M67" s="5" t="s">
        <v>15</v>
      </c>
      <c r="N67" s="5" t="s">
        <v>16</v>
      </c>
    </row>
    <row r="68" spans="2:14" x14ac:dyDescent="0.25">
      <c r="C68" s="117" t="s">
        <v>153</v>
      </c>
      <c r="D68" s="65"/>
      <c r="E68" s="118" t="s">
        <v>154</v>
      </c>
      <c r="F68" s="66"/>
      <c r="G68" s="66"/>
      <c r="H68" s="66"/>
      <c r="I68" s="66">
        <v>2</v>
      </c>
      <c r="J68" s="66"/>
      <c r="K68" s="66"/>
      <c r="L68" s="66"/>
      <c r="M68" s="66"/>
      <c r="N68" s="66"/>
    </row>
    <row r="69" spans="2:14" x14ac:dyDescent="0.25">
      <c r="C69" s="119" t="s">
        <v>155</v>
      </c>
      <c r="D69" s="65"/>
      <c r="E69" s="66"/>
      <c r="F69" s="66">
        <v>2</v>
      </c>
      <c r="G69" s="66"/>
      <c r="H69" s="66"/>
      <c r="I69" s="66"/>
      <c r="J69" s="66"/>
      <c r="K69" s="66">
        <v>2</v>
      </c>
      <c r="L69" s="66"/>
      <c r="M69" s="66"/>
      <c r="N69" s="66"/>
    </row>
    <row r="70" spans="2:14" x14ac:dyDescent="0.25">
      <c r="C70" s="94" t="s">
        <v>121</v>
      </c>
      <c r="D70" s="65"/>
      <c r="E70" s="66"/>
      <c r="F70" s="66"/>
      <c r="G70" s="66"/>
      <c r="H70" s="66"/>
      <c r="I70" s="66"/>
      <c r="J70" s="66"/>
      <c r="K70" s="66"/>
      <c r="L70" s="66">
        <v>2</v>
      </c>
      <c r="M70" s="66"/>
      <c r="N70" s="66"/>
    </row>
    <row r="71" spans="2:14" x14ac:dyDescent="0.25">
      <c r="C71" s="120" t="s">
        <v>156</v>
      </c>
      <c r="D71" s="65"/>
      <c r="E71" s="66"/>
      <c r="F71" s="66"/>
      <c r="G71" s="66"/>
      <c r="H71" s="66"/>
      <c r="I71" s="66"/>
      <c r="J71" s="66"/>
      <c r="K71" s="66"/>
      <c r="L71" s="66"/>
      <c r="M71" s="66">
        <v>3</v>
      </c>
      <c r="N71" s="66"/>
    </row>
    <row r="72" spans="2:14" x14ac:dyDescent="0.25">
      <c r="D72" s="115"/>
    </row>
    <row r="73" spans="2:14" x14ac:dyDescent="0.25">
      <c r="C73" s="121" t="s">
        <v>157</v>
      </c>
      <c r="D73" s="115"/>
    </row>
  </sheetData>
  <mergeCells count="55">
    <mergeCell ref="Q61:Q62"/>
    <mergeCell ref="C66:C67"/>
    <mergeCell ref="D66:D67"/>
    <mergeCell ref="E66:E67"/>
    <mergeCell ref="F66:F67"/>
    <mergeCell ref="G66:H66"/>
    <mergeCell ref="I66:J66"/>
    <mergeCell ref="K66:L66"/>
    <mergeCell ref="M66:N66"/>
    <mergeCell ref="L61:N62"/>
    <mergeCell ref="A61:B62"/>
    <mergeCell ref="C61:C62"/>
    <mergeCell ref="D61:D62"/>
    <mergeCell ref="G61:H62"/>
    <mergeCell ref="I61:K62"/>
    <mergeCell ref="B36:B42"/>
    <mergeCell ref="O36:O60"/>
    <mergeCell ref="Q36:Q42"/>
    <mergeCell ref="B43:B52"/>
    <mergeCell ref="B53:B60"/>
    <mergeCell ref="A18:A33"/>
    <mergeCell ref="B18:B20"/>
    <mergeCell ref="O18:O28"/>
    <mergeCell ref="P18:P20"/>
    <mergeCell ref="Q18:Q20"/>
    <mergeCell ref="B21:B28"/>
    <mergeCell ref="P21:P28"/>
    <mergeCell ref="Q21:Q28"/>
    <mergeCell ref="B29:B35"/>
    <mergeCell ref="O29:O35"/>
    <mergeCell ref="P29:P35"/>
    <mergeCell ref="A6:B7"/>
    <mergeCell ref="P12:P14"/>
    <mergeCell ref="B15:B17"/>
    <mergeCell ref="P15:P17"/>
    <mergeCell ref="Q15:Q17"/>
    <mergeCell ref="A8:A17"/>
    <mergeCell ref="B8:B11"/>
    <mergeCell ref="O8:O17"/>
    <mergeCell ref="P8:P11"/>
    <mergeCell ref="B12:B14"/>
    <mergeCell ref="A1:Q1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N4"/>
    <mergeCell ref="O4:O5"/>
    <mergeCell ref="P4:P5"/>
    <mergeCell ref="Q4:Q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zoomScale="120" zoomScaleNormal="120" workbookViewId="0">
      <pane ySplit="5" topLeftCell="A84" activePane="bottomLeft" state="frozen"/>
      <selection pane="bottomLeft" activeCell="C74" sqref="C74"/>
    </sheetView>
  </sheetViews>
  <sheetFormatPr defaultRowHeight="16.5" x14ac:dyDescent="0.25"/>
  <cols>
    <col min="1" max="2" width="5" style="115" customWidth="1"/>
    <col min="3" max="3" width="19.625" style="115" customWidth="1"/>
    <col min="4" max="4" width="11.375" style="116" customWidth="1"/>
    <col min="5" max="6" width="4.375" style="115" customWidth="1"/>
    <col min="7" max="14" width="3.125" style="115" customWidth="1"/>
    <col min="15" max="16" width="5.125" style="115" customWidth="1"/>
    <col min="17" max="17" width="13.375" style="115" customWidth="1"/>
    <col min="18" max="18" width="6.875" style="339" customWidth="1"/>
  </cols>
  <sheetData>
    <row r="1" spans="1:20" ht="21" x14ac:dyDescent="0.3">
      <c r="A1" s="584" t="s">
        <v>158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</row>
    <row r="2" spans="1:20" ht="21" x14ac:dyDescent="0.3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</row>
    <row r="3" spans="1:20" ht="17.25" thickBot="1" x14ac:dyDescent="0.3">
      <c r="A3" s="1" t="s">
        <v>1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4"/>
    </row>
    <row r="4" spans="1:20" x14ac:dyDescent="0.25">
      <c r="A4" s="585" t="s">
        <v>2</v>
      </c>
      <c r="B4" s="587" t="s">
        <v>3</v>
      </c>
      <c r="C4" s="589" t="s">
        <v>4</v>
      </c>
      <c r="D4" s="591" t="s">
        <v>5</v>
      </c>
      <c r="E4" s="593" t="s">
        <v>6</v>
      </c>
      <c r="F4" s="593" t="s">
        <v>7</v>
      </c>
      <c r="G4" s="595" t="s">
        <v>8</v>
      </c>
      <c r="H4" s="595"/>
      <c r="I4" s="595" t="s">
        <v>9</v>
      </c>
      <c r="J4" s="595"/>
      <c r="K4" s="595" t="s">
        <v>10</v>
      </c>
      <c r="L4" s="595"/>
      <c r="M4" s="595" t="s">
        <v>11</v>
      </c>
      <c r="N4" s="595"/>
      <c r="O4" s="596" t="s">
        <v>12</v>
      </c>
      <c r="P4" s="596" t="s">
        <v>13</v>
      </c>
      <c r="Q4" s="598" t="s">
        <v>14</v>
      </c>
    </row>
    <row r="5" spans="1:20" x14ac:dyDescent="0.25">
      <c r="A5" s="586"/>
      <c r="B5" s="588"/>
      <c r="C5" s="590"/>
      <c r="D5" s="592"/>
      <c r="E5" s="594"/>
      <c r="F5" s="594"/>
      <c r="G5" s="5" t="s">
        <v>15</v>
      </c>
      <c r="H5" s="5" t="s">
        <v>16</v>
      </c>
      <c r="I5" s="5" t="s">
        <v>15</v>
      </c>
      <c r="J5" s="5" t="s">
        <v>16</v>
      </c>
      <c r="K5" s="5" t="s">
        <v>15</v>
      </c>
      <c r="L5" s="5" t="s">
        <v>16</v>
      </c>
      <c r="M5" s="5" t="s">
        <v>15</v>
      </c>
      <c r="N5" s="5" t="s">
        <v>16</v>
      </c>
      <c r="O5" s="597"/>
      <c r="P5" s="597"/>
      <c r="Q5" s="599"/>
    </row>
    <row r="6" spans="1:20" x14ac:dyDescent="0.25">
      <c r="A6" s="600" t="s">
        <v>17</v>
      </c>
      <c r="B6" s="601"/>
      <c r="C6" s="6" t="s">
        <v>18</v>
      </c>
      <c r="D6" s="7" t="s">
        <v>19</v>
      </c>
      <c r="E6" s="8" t="s">
        <v>20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/>
      <c r="T6" t="s">
        <v>159</v>
      </c>
    </row>
    <row r="7" spans="1:20" ht="17.25" thickBot="1" x14ac:dyDescent="0.3">
      <c r="A7" s="602"/>
      <c r="B7" s="603"/>
      <c r="C7" s="11" t="s">
        <v>21</v>
      </c>
      <c r="D7" s="12" t="s">
        <v>22</v>
      </c>
      <c r="E7" s="13" t="s">
        <v>20</v>
      </c>
      <c r="F7" s="14">
        <v>0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>
        <v>0</v>
      </c>
      <c r="P7" s="14">
        <v>0</v>
      </c>
      <c r="Q7" s="15"/>
    </row>
    <row r="8" spans="1:20" x14ac:dyDescent="0.25">
      <c r="A8" s="613" t="s">
        <v>23</v>
      </c>
      <c r="B8" s="616" t="s">
        <v>24</v>
      </c>
      <c r="C8" s="16" t="s">
        <v>25</v>
      </c>
      <c r="D8" s="17" t="s">
        <v>26</v>
      </c>
      <c r="E8" s="18" t="s">
        <v>27</v>
      </c>
      <c r="F8" s="19">
        <v>2</v>
      </c>
      <c r="G8" s="19">
        <v>2</v>
      </c>
      <c r="H8" s="19"/>
      <c r="I8" s="19"/>
      <c r="J8" s="19"/>
      <c r="K8" s="19"/>
      <c r="L8" s="19"/>
      <c r="M8" s="19"/>
      <c r="N8" s="19"/>
      <c r="O8" s="619">
        <f>SUM(F6:F17)</f>
        <v>32</v>
      </c>
      <c r="P8" s="609">
        <f>SUM(F8:F11)</f>
        <v>8</v>
      </c>
      <c r="Q8" s="20"/>
    </row>
    <row r="9" spans="1:20" x14ac:dyDescent="0.25">
      <c r="A9" s="614"/>
      <c r="B9" s="617"/>
      <c r="C9" s="6" t="s">
        <v>28</v>
      </c>
      <c r="D9" s="21" t="s">
        <v>29</v>
      </c>
      <c r="E9" s="22" t="s">
        <v>27</v>
      </c>
      <c r="F9" s="23">
        <v>4</v>
      </c>
      <c r="G9" s="23"/>
      <c r="H9" s="23"/>
      <c r="I9" s="23">
        <v>2</v>
      </c>
      <c r="J9" s="23">
        <v>2</v>
      </c>
      <c r="K9" s="23"/>
      <c r="L9" s="23"/>
      <c r="M9" s="23"/>
      <c r="N9" s="23"/>
      <c r="O9" s="620"/>
      <c r="P9" s="605"/>
      <c r="Q9" s="10"/>
    </row>
    <row r="10" spans="1:20" x14ac:dyDescent="0.25">
      <c r="A10" s="614"/>
      <c r="B10" s="617"/>
      <c r="C10" s="6" t="s">
        <v>30</v>
      </c>
      <c r="D10" s="7" t="s">
        <v>31</v>
      </c>
      <c r="E10" s="8" t="s">
        <v>27</v>
      </c>
      <c r="F10" s="9">
        <v>2</v>
      </c>
      <c r="G10" s="9"/>
      <c r="H10" s="9"/>
      <c r="I10" s="9"/>
      <c r="J10" s="9"/>
      <c r="K10" s="24"/>
      <c r="L10" s="9"/>
      <c r="M10" s="25">
        <v>2</v>
      </c>
      <c r="N10" s="23"/>
      <c r="O10" s="620"/>
      <c r="P10" s="605"/>
      <c r="Q10" s="10"/>
    </row>
    <row r="11" spans="1:20" ht="17.25" thickBot="1" x14ac:dyDescent="0.3">
      <c r="A11" s="614"/>
      <c r="B11" s="618"/>
      <c r="C11" s="11" t="s">
        <v>32</v>
      </c>
      <c r="D11" s="12" t="s">
        <v>33</v>
      </c>
      <c r="E11" s="13" t="s">
        <v>27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/>
      <c r="L11" s="14"/>
      <c r="M11" s="14"/>
      <c r="N11" s="14"/>
      <c r="O11" s="620"/>
      <c r="P11" s="606"/>
      <c r="Q11" s="15"/>
    </row>
    <row r="12" spans="1:20" x14ac:dyDescent="0.25">
      <c r="A12" s="614"/>
      <c r="B12" s="622" t="s">
        <v>34</v>
      </c>
      <c r="C12" s="16" t="s">
        <v>35</v>
      </c>
      <c r="D12" s="17" t="s">
        <v>36</v>
      </c>
      <c r="E12" s="18" t="s">
        <v>27</v>
      </c>
      <c r="F12" s="19">
        <v>4</v>
      </c>
      <c r="G12" s="19">
        <v>2</v>
      </c>
      <c r="H12" s="19">
        <v>2</v>
      </c>
      <c r="I12" s="19"/>
      <c r="J12" s="19"/>
      <c r="K12" s="19"/>
      <c r="L12" s="19"/>
      <c r="M12" s="19"/>
      <c r="N12" s="19"/>
      <c r="O12" s="620"/>
      <c r="P12" s="604">
        <f>SUM(F12:F14)</f>
        <v>12</v>
      </c>
      <c r="Q12" s="26"/>
    </row>
    <row r="13" spans="1:20" ht="33" x14ac:dyDescent="0.25">
      <c r="A13" s="614"/>
      <c r="B13" s="607"/>
      <c r="C13" s="27" t="s">
        <v>37</v>
      </c>
      <c r="D13" s="28" t="s">
        <v>38</v>
      </c>
      <c r="E13" s="29" t="s">
        <v>20</v>
      </c>
      <c r="F13" s="30">
        <v>8</v>
      </c>
      <c r="G13" s="31">
        <v>2</v>
      </c>
      <c r="H13" s="31">
        <v>2</v>
      </c>
      <c r="I13" s="31">
        <v>2</v>
      </c>
      <c r="J13" s="31">
        <v>2</v>
      </c>
      <c r="K13" s="32"/>
      <c r="L13" s="32"/>
      <c r="M13" s="32"/>
      <c r="N13" s="32"/>
      <c r="O13" s="620"/>
      <c r="P13" s="605"/>
      <c r="Q13" s="33" t="s">
        <v>39</v>
      </c>
    </row>
    <row r="14" spans="1:20" ht="50.25" thickBot="1" x14ac:dyDescent="0.3">
      <c r="A14" s="614"/>
      <c r="B14" s="608"/>
      <c r="C14" s="34" t="s">
        <v>40</v>
      </c>
      <c r="D14" s="35" t="s">
        <v>41</v>
      </c>
      <c r="E14" s="36" t="s">
        <v>20</v>
      </c>
      <c r="F14" s="37">
        <v>0</v>
      </c>
      <c r="G14" s="37"/>
      <c r="H14" s="37"/>
      <c r="I14" s="37"/>
      <c r="J14" s="37"/>
      <c r="K14" s="37"/>
      <c r="L14" s="37"/>
      <c r="M14" s="37"/>
      <c r="N14" s="37"/>
      <c r="O14" s="620"/>
      <c r="P14" s="606"/>
      <c r="Q14" s="38" t="s">
        <v>42</v>
      </c>
    </row>
    <row r="15" spans="1:20" x14ac:dyDescent="0.25">
      <c r="A15" s="614"/>
      <c r="B15" s="607" t="s">
        <v>43</v>
      </c>
      <c r="C15" s="39" t="s">
        <v>44</v>
      </c>
      <c r="D15" s="40" t="s">
        <v>45</v>
      </c>
      <c r="E15" s="41" t="s">
        <v>46</v>
      </c>
      <c r="F15" s="42">
        <v>4</v>
      </c>
      <c r="G15" s="42"/>
      <c r="H15" s="42"/>
      <c r="I15" s="42"/>
      <c r="J15" s="42"/>
      <c r="K15" s="42"/>
      <c r="L15" s="42"/>
      <c r="M15" s="42"/>
      <c r="N15" s="42"/>
      <c r="O15" s="620"/>
      <c r="P15" s="609">
        <f>SUM(F15:F17)</f>
        <v>12</v>
      </c>
      <c r="Q15" s="610" t="s">
        <v>47</v>
      </c>
    </row>
    <row r="16" spans="1:20" x14ac:dyDescent="0.25">
      <c r="A16" s="614"/>
      <c r="B16" s="607"/>
      <c r="C16" s="6" t="s">
        <v>48</v>
      </c>
      <c r="D16" s="7" t="s">
        <v>45</v>
      </c>
      <c r="E16" s="8" t="s">
        <v>46</v>
      </c>
      <c r="F16" s="9">
        <v>4</v>
      </c>
      <c r="G16" s="9"/>
      <c r="H16" s="9"/>
      <c r="I16" s="9"/>
      <c r="J16" s="9"/>
      <c r="K16" s="9"/>
      <c r="L16" s="9"/>
      <c r="M16" s="9"/>
      <c r="N16" s="9"/>
      <c r="O16" s="620"/>
      <c r="P16" s="605"/>
      <c r="Q16" s="611"/>
    </row>
    <row r="17" spans="1:20" ht="17.25" thickBot="1" x14ac:dyDescent="0.3">
      <c r="A17" s="615"/>
      <c r="B17" s="608"/>
      <c r="C17" s="11" t="s">
        <v>49</v>
      </c>
      <c r="D17" s="12" t="s">
        <v>45</v>
      </c>
      <c r="E17" s="13" t="s">
        <v>46</v>
      </c>
      <c r="F17" s="14">
        <v>4</v>
      </c>
      <c r="G17" s="14"/>
      <c r="H17" s="14"/>
      <c r="I17" s="14"/>
      <c r="J17" s="14"/>
      <c r="K17" s="14"/>
      <c r="L17" s="14"/>
      <c r="M17" s="14"/>
      <c r="N17" s="14"/>
      <c r="O17" s="621"/>
      <c r="P17" s="606"/>
      <c r="Q17" s="612"/>
    </row>
    <row r="18" spans="1:20" ht="16.5" customHeight="1" x14ac:dyDescent="0.25">
      <c r="A18" s="683" t="s">
        <v>50</v>
      </c>
      <c r="B18" s="625" t="s">
        <v>51</v>
      </c>
      <c r="C18" s="43" t="s">
        <v>52</v>
      </c>
      <c r="D18" s="44" t="s">
        <v>53</v>
      </c>
      <c r="E18" s="45" t="s">
        <v>54</v>
      </c>
      <c r="F18" s="45">
        <v>3</v>
      </c>
      <c r="G18" s="45">
        <v>3</v>
      </c>
      <c r="H18" s="46"/>
      <c r="I18" s="47"/>
      <c r="J18" s="47"/>
      <c r="K18" s="47"/>
      <c r="L18" s="47"/>
      <c r="M18" s="47"/>
      <c r="N18" s="47"/>
      <c r="O18" s="631">
        <v>30</v>
      </c>
      <c r="P18" s="631">
        <v>9</v>
      </c>
      <c r="Q18" s="486"/>
      <c r="R18" s="339" t="s">
        <v>160</v>
      </c>
    </row>
    <row r="19" spans="1:20" x14ac:dyDescent="0.25">
      <c r="A19" s="624"/>
      <c r="B19" s="626"/>
      <c r="C19" s="48" t="s">
        <v>55</v>
      </c>
      <c r="D19" s="49" t="s">
        <v>56</v>
      </c>
      <c r="E19" s="50" t="s">
        <v>54</v>
      </c>
      <c r="F19" s="50">
        <v>3</v>
      </c>
      <c r="G19" s="50">
        <v>3</v>
      </c>
      <c r="H19" s="50"/>
      <c r="I19" s="51"/>
      <c r="J19" s="51"/>
      <c r="K19" s="51"/>
      <c r="L19" s="51"/>
      <c r="M19" s="51"/>
      <c r="N19" s="51"/>
      <c r="O19" s="632"/>
      <c r="P19" s="632"/>
      <c r="Q19" s="487"/>
      <c r="R19" s="339" t="s">
        <v>161</v>
      </c>
    </row>
    <row r="20" spans="1:20" ht="17.25" thickBot="1" x14ac:dyDescent="0.3">
      <c r="A20" s="624"/>
      <c r="B20" s="678"/>
      <c r="C20" s="52" t="s">
        <v>57</v>
      </c>
      <c r="D20" s="53" t="s">
        <v>58</v>
      </c>
      <c r="E20" s="54" t="s">
        <v>54</v>
      </c>
      <c r="F20" s="55">
        <v>3</v>
      </c>
      <c r="G20" s="55">
        <v>3</v>
      </c>
      <c r="H20" s="55"/>
      <c r="I20" s="56"/>
      <c r="J20" s="56"/>
      <c r="K20" s="56"/>
      <c r="L20" s="56"/>
      <c r="M20" s="56"/>
      <c r="N20" s="56"/>
      <c r="O20" s="632"/>
      <c r="P20" s="633"/>
      <c r="Q20" s="488"/>
    </row>
    <row r="21" spans="1:20" ht="16.5" customHeight="1" x14ac:dyDescent="0.25">
      <c r="A21" s="624"/>
      <c r="B21" s="637" t="s">
        <v>59</v>
      </c>
      <c r="C21" s="57" t="s">
        <v>60</v>
      </c>
      <c r="D21" s="58" t="s">
        <v>61</v>
      </c>
      <c r="E21" s="59" t="s">
        <v>62</v>
      </c>
      <c r="F21" s="60">
        <v>3</v>
      </c>
      <c r="G21" s="60"/>
      <c r="H21" s="60">
        <v>3</v>
      </c>
      <c r="I21" s="61"/>
      <c r="J21" s="61"/>
      <c r="K21" s="61"/>
      <c r="L21" s="61"/>
      <c r="M21" s="61"/>
      <c r="N21" s="61"/>
      <c r="O21" s="632"/>
      <c r="P21" s="640">
        <f>SUM(G21:N29)</f>
        <v>21</v>
      </c>
      <c r="Q21" s="489"/>
      <c r="R21" s="339" t="s">
        <v>162</v>
      </c>
    </row>
    <row r="22" spans="1:20" x14ac:dyDescent="0.25">
      <c r="A22" s="624"/>
      <c r="B22" s="638"/>
      <c r="C22" s="62" t="s">
        <v>63</v>
      </c>
      <c r="D22" s="63" t="s">
        <v>64</v>
      </c>
      <c r="E22" s="60" t="s">
        <v>62</v>
      </c>
      <c r="F22" s="60">
        <v>3</v>
      </c>
      <c r="G22" s="60"/>
      <c r="H22" s="60">
        <v>3</v>
      </c>
      <c r="I22" s="61"/>
      <c r="J22" s="61"/>
      <c r="K22" s="61"/>
      <c r="L22" s="61"/>
      <c r="M22" s="61"/>
      <c r="N22" s="61"/>
      <c r="O22" s="632"/>
      <c r="P22" s="641"/>
      <c r="Q22" s="490"/>
      <c r="R22" s="339" t="s">
        <v>161</v>
      </c>
    </row>
    <row r="23" spans="1:20" x14ac:dyDescent="0.25">
      <c r="A23" s="624"/>
      <c r="B23" s="638"/>
      <c r="C23" s="319" t="s">
        <v>163</v>
      </c>
      <c r="D23" s="65" t="s">
        <v>66</v>
      </c>
      <c r="E23" s="66" t="s">
        <v>62</v>
      </c>
      <c r="F23" s="66">
        <v>3</v>
      </c>
      <c r="G23" s="66"/>
      <c r="H23" s="66">
        <v>3</v>
      </c>
      <c r="I23" s="67"/>
      <c r="J23" s="67"/>
      <c r="K23" s="67"/>
      <c r="L23" s="67"/>
      <c r="M23" s="67"/>
      <c r="N23" s="67"/>
      <c r="O23" s="632"/>
      <c r="P23" s="641"/>
      <c r="Q23" s="490"/>
    </row>
    <row r="24" spans="1:20" x14ac:dyDescent="0.25">
      <c r="A24" s="624"/>
      <c r="B24" s="638"/>
      <c r="C24" s="68" t="s">
        <v>67</v>
      </c>
      <c r="D24" s="65" t="s">
        <v>68</v>
      </c>
      <c r="E24" s="66" t="s">
        <v>62</v>
      </c>
      <c r="F24" s="66">
        <v>2</v>
      </c>
      <c r="G24" s="66">
        <v>1</v>
      </c>
      <c r="H24" s="66">
        <v>1</v>
      </c>
      <c r="I24" s="67"/>
      <c r="J24" s="67"/>
      <c r="K24" s="67"/>
      <c r="L24" s="67"/>
      <c r="M24" s="67"/>
      <c r="N24" s="67"/>
      <c r="O24" s="632"/>
      <c r="P24" s="641"/>
      <c r="Q24" s="490"/>
    </row>
    <row r="25" spans="1:20" x14ac:dyDescent="0.25">
      <c r="A25" s="624"/>
      <c r="B25" s="638"/>
      <c r="C25" s="69" t="s">
        <v>69</v>
      </c>
      <c r="D25" s="63" t="s">
        <v>70</v>
      </c>
      <c r="E25" s="60" t="s">
        <v>62</v>
      </c>
      <c r="F25" s="60">
        <v>3</v>
      </c>
      <c r="G25" s="60"/>
      <c r="H25" s="60">
        <v>3</v>
      </c>
      <c r="I25" s="60"/>
      <c r="J25" s="67"/>
      <c r="K25" s="67"/>
      <c r="L25" s="67"/>
      <c r="M25" s="67"/>
      <c r="N25" s="67"/>
      <c r="O25" s="632"/>
      <c r="P25" s="641"/>
      <c r="Q25" s="491"/>
    </row>
    <row r="26" spans="1:20" x14ac:dyDescent="0.25">
      <c r="A26" s="624"/>
      <c r="B26" s="638"/>
      <c r="C26" s="70" t="s">
        <v>71</v>
      </c>
      <c r="D26" s="71" t="s">
        <v>72</v>
      </c>
      <c r="E26" s="66" t="s">
        <v>62</v>
      </c>
      <c r="F26" s="66">
        <v>3</v>
      </c>
      <c r="G26" s="66"/>
      <c r="H26" s="66"/>
      <c r="I26" s="66">
        <v>3</v>
      </c>
      <c r="J26" s="67"/>
      <c r="K26" s="67"/>
      <c r="L26" s="67"/>
      <c r="M26" s="67"/>
      <c r="N26" s="67"/>
      <c r="O26" s="632"/>
      <c r="P26" s="641"/>
      <c r="Q26" s="491"/>
      <c r="R26" s="339" t="s">
        <v>164</v>
      </c>
    </row>
    <row r="27" spans="1:20" x14ac:dyDescent="0.25">
      <c r="A27" s="624"/>
      <c r="B27" s="638"/>
      <c r="C27" s="122" t="s">
        <v>73</v>
      </c>
      <c r="D27" s="63" t="s">
        <v>74</v>
      </c>
      <c r="E27" s="60" t="s">
        <v>62</v>
      </c>
      <c r="F27" s="60">
        <v>2</v>
      </c>
      <c r="G27" s="60"/>
      <c r="H27" s="60"/>
      <c r="I27" s="60"/>
      <c r="J27" s="66"/>
      <c r="K27" s="66">
        <v>1</v>
      </c>
      <c r="L27" s="66">
        <v>1</v>
      </c>
      <c r="M27" s="66"/>
      <c r="N27" s="66"/>
      <c r="O27" s="632"/>
      <c r="P27" s="641"/>
      <c r="Q27" s="491"/>
    </row>
    <row r="28" spans="1:20" x14ac:dyDescent="0.25">
      <c r="A28" s="624"/>
      <c r="B28" s="638"/>
      <c r="C28" s="328" t="s">
        <v>75</v>
      </c>
      <c r="D28" s="82" t="s">
        <v>76</v>
      </c>
      <c r="E28" s="66" t="s">
        <v>62</v>
      </c>
      <c r="F28" s="66">
        <v>2</v>
      </c>
      <c r="G28" s="66"/>
      <c r="H28" s="66"/>
      <c r="I28" s="66"/>
      <c r="J28" s="66"/>
      <c r="K28" s="66"/>
      <c r="L28" s="66"/>
      <c r="M28" s="66">
        <v>1</v>
      </c>
      <c r="N28" s="66">
        <v>1</v>
      </c>
      <c r="O28" s="632"/>
      <c r="P28" s="641"/>
      <c r="Q28" s="491"/>
    </row>
    <row r="29" spans="1:20" ht="16.5" customHeight="1" thickBot="1" x14ac:dyDescent="0.3">
      <c r="A29" s="624"/>
      <c r="B29" s="639"/>
      <c r="C29" s="325"/>
      <c r="D29" s="326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633"/>
      <c r="P29" s="642"/>
      <c r="Q29" s="492"/>
      <c r="R29" s="340"/>
    </row>
    <row r="30" spans="1:20" ht="16.5" customHeight="1" x14ac:dyDescent="0.25">
      <c r="A30" s="624"/>
      <c r="B30" s="647" t="s">
        <v>77</v>
      </c>
      <c r="C30" s="75" t="s">
        <v>78</v>
      </c>
      <c r="D30" s="76" t="s">
        <v>79</v>
      </c>
      <c r="E30" s="59" t="s">
        <v>62</v>
      </c>
      <c r="F30" s="59">
        <v>3</v>
      </c>
      <c r="G30" s="59"/>
      <c r="H30" s="59"/>
      <c r="I30" s="59"/>
      <c r="J30" s="59">
        <v>3</v>
      </c>
      <c r="K30" s="59"/>
      <c r="L30" s="59"/>
      <c r="M30" s="59"/>
      <c r="N30" s="77"/>
      <c r="O30" s="649" t="s">
        <v>165</v>
      </c>
      <c r="P30" s="649" t="s">
        <v>165</v>
      </c>
      <c r="Q30" s="78"/>
      <c r="R30" s="339" t="s">
        <v>164</v>
      </c>
      <c r="S30" s="318"/>
    </row>
    <row r="31" spans="1:20" x14ac:dyDescent="0.25">
      <c r="A31" s="624"/>
      <c r="B31" s="648"/>
      <c r="C31" s="79" t="s">
        <v>81</v>
      </c>
      <c r="D31" s="65" t="s">
        <v>82</v>
      </c>
      <c r="E31" s="66" t="s">
        <v>62</v>
      </c>
      <c r="F31" s="66">
        <v>3</v>
      </c>
      <c r="G31" s="66"/>
      <c r="H31" s="66"/>
      <c r="I31" s="66">
        <v>3</v>
      </c>
      <c r="J31" s="60"/>
      <c r="K31" s="60"/>
      <c r="L31" s="60"/>
      <c r="M31" s="60"/>
      <c r="N31" s="80"/>
      <c r="O31" s="650"/>
      <c r="P31" s="650"/>
      <c r="Q31" s="81"/>
      <c r="R31" s="125" t="s">
        <v>166</v>
      </c>
      <c r="S31" s="125"/>
    </row>
    <row r="32" spans="1:20" x14ac:dyDescent="0.25">
      <c r="A32" s="624"/>
      <c r="B32" s="648"/>
      <c r="C32" s="496" t="s">
        <v>167</v>
      </c>
      <c r="D32" s="82" t="s">
        <v>84</v>
      </c>
      <c r="E32" s="66" t="s">
        <v>62</v>
      </c>
      <c r="F32" s="66">
        <v>3</v>
      </c>
      <c r="G32" s="66"/>
      <c r="H32" s="66"/>
      <c r="I32" s="66"/>
      <c r="J32" s="66">
        <v>3</v>
      </c>
      <c r="K32" s="66"/>
      <c r="L32" s="66"/>
      <c r="M32" s="66"/>
      <c r="N32" s="83"/>
      <c r="O32" s="650"/>
      <c r="P32" s="650"/>
      <c r="Q32" s="81"/>
      <c r="S32" s="125"/>
      <c r="T32" s="125"/>
    </row>
    <row r="33" spans="1:22" x14ac:dyDescent="0.25">
      <c r="A33" s="624"/>
      <c r="B33" s="648"/>
      <c r="C33" s="79" t="s">
        <v>85</v>
      </c>
      <c r="D33" s="82" t="s">
        <v>86</v>
      </c>
      <c r="E33" s="66" t="s">
        <v>62</v>
      </c>
      <c r="F33" s="66">
        <v>3</v>
      </c>
      <c r="G33" s="66"/>
      <c r="H33" s="66"/>
      <c r="I33" s="66"/>
      <c r="J33" s="66"/>
      <c r="K33" s="66">
        <v>3</v>
      </c>
      <c r="L33" s="84"/>
      <c r="M33" s="66"/>
      <c r="N33" s="83"/>
      <c r="O33" s="650"/>
      <c r="P33" s="650"/>
      <c r="Q33" s="81"/>
      <c r="R33" s="339" t="s">
        <v>168</v>
      </c>
      <c r="S33" s="125"/>
    </row>
    <row r="34" spans="1:22" x14ac:dyDescent="0.25">
      <c r="A34" s="624"/>
      <c r="B34" s="648"/>
      <c r="C34" s="497" t="s">
        <v>87</v>
      </c>
      <c r="D34" s="65" t="s">
        <v>88</v>
      </c>
      <c r="E34" s="66" t="s">
        <v>62</v>
      </c>
      <c r="F34" s="66">
        <v>3</v>
      </c>
      <c r="G34" s="66"/>
      <c r="H34" s="66"/>
      <c r="I34" s="66"/>
      <c r="J34" s="66"/>
      <c r="K34" s="66">
        <v>3</v>
      </c>
      <c r="L34" s="66"/>
      <c r="M34" s="66"/>
      <c r="N34" s="83"/>
      <c r="O34" s="650"/>
      <c r="P34" s="650"/>
      <c r="Q34" s="81"/>
      <c r="R34" s="125" t="s">
        <v>169</v>
      </c>
    </row>
    <row r="35" spans="1:22" x14ac:dyDescent="0.25">
      <c r="A35" s="624"/>
      <c r="B35" s="648"/>
      <c r="C35" s="79" t="s">
        <v>89</v>
      </c>
      <c r="D35" s="82" t="s">
        <v>90</v>
      </c>
      <c r="E35" s="66" t="s">
        <v>62</v>
      </c>
      <c r="F35" s="66">
        <v>3</v>
      </c>
      <c r="G35" s="66"/>
      <c r="H35" s="66"/>
      <c r="I35" s="66"/>
      <c r="J35" s="66"/>
      <c r="K35" s="66"/>
      <c r="L35" s="66">
        <v>3</v>
      </c>
      <c r="M35" s="66"/>
      <c r="N35" s="85"/>
      <c r="O35" s="650"/>
      <c r="P35" s="650"/>
      <c r="Q35" s="81"/>
    </row>
    <row r="36" spans="1:22" ht="16.5" customHeight="1" thickBot="1" x14ac:dyDescent="0.3">
      <c r="A36" s="624"/>
      <c r="B36" s="679"/>
      <c r="C36" s="123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481"/>
      <c r="P36" s="481"/>
      <c r="Q36" s="81"/>
    </row>
    <row r="37" spans="1:22" ht="16.5" customHeight="1" x14ac:dyDescent="0.25">
      <c r="A37" s="624"/>
      <c r="B37" s="652" t="s">
        <v>92</v>
      </c>
      <c r="C37" s="90" t="s">
        <v>93</v>
      </c>
      <c r="D37" s="91" t="s">
        <v>94</v>
      </c>
      <c r="E37" s="59" t="s">
        <v>62</v>
      </c>
      <c r="F37" s="59">
        <v>3</v>
      </c>
      <c r="G37" s="59"/>
      <c r="H37" s="59"/>
      <c r="I37" s="59">
        <v>3</v>
      </c>
      <c r="J37" s="59"/>
      <c r="K37" s="59"/>
      <c r="L37" s="59"/>
      <c r="M37" s="59"/>
      <c r="N37" s="77"/>
      <c r="O37" s="649" t="s">
        <v>170</v>
      </c>
      <c r="P37" s="479"/>
      <c r="Q37" s="482"/>
    </row>
    <row r="38" spans="1:22" x14ac:dyDescent="0.25">
      <c r="A38" s="624"/>
      <c r="B38" s="653"/>
      <c r="C38" s="69" t="s">
        <v>96</v>
      </c>
      <c r="D38" s="92" t="s">
        <v>97</v>
      </c>
      <c r="E38" s="60" t="s">
        <v>62</v>
      </c>
      <c r="F38" s="60">
        <v>3</v>
      </c>
      <c r="G38" s="60"/>
      <c r="H38" s="60"/>
      <c r="I38" s="60"/>
      <c r="J38" s="60">
        <v>3</v>
      </c>
      <c r="K38" s="60"/>
      <c r="L38" s="60"/>
      <c r="M38" s="60"/>
      <c r="N38" s="60"/>
      <c r="O38" s="650"/>
      <c r="P38" s="480"/>
      <c r="Q38" s="483"/>
      <c r="R38" s="125" t="s">
        <v>166</v>
      </c>
    </row>
    <row r="39" spans="1:22" x14ac:dyDescent="0.25">
      <c r="A39" s="624"/>
      <c r="B39" s="653"/>
      <c r="C39" s="93" t="s">
        <v>100</v>
      </c>
      <c r="D39" s="65" t="s">
        <v>101</v>
      </c>
      <c r="E39" s="66" t="s">
        <v>62</v>
      </c>
      <c r="F39" s="66">
        <v>2</v>
      </c>
      <c r="G39" s="66"/>
      <c r="H39" s="66"/>
      <c r="I39" s="66"/>
      <c r="J39" s="66"/>
      <c r="K39" s="66"/>
      <c r="L39" s="66">
        <v>2</v>
      </c>
      <c r="M39" s="66"/>
      <c r="N39" s="66"/>
      <c r="O39" s="650"/>
      <c r="P39" s="480"/>
      <c r="Q39" s="483"/>
    </row>
    <row r="40" spans="1:22" x14ac:dyDescent="0.25">
      <c r="A40" s="624"/>
      <c r="B40" s="653"/>
      <c r="C40" s="79" t="s">
        <v>103</v>
      </c>
      <c r="D40" s="65" t="s">
        <v>104</v>
      </c>
      <c r="E40" s="66" t="s">
        <v>62</v>
      </c>
      <c r="F40" s="66">
        <v>3</v>
      </c>
      <c r="G40" s="66"/>
      <c r="H40" s="66"/>
      <c r="I40" s="66"/>
      <c r="J40" s="66"/>
      <c r="K40" s="66"/>
      <c r="M40" s="66"/>
      <c r="N40" s="498">
        <v>3</v>
      </c>
      <c r="O40" s="650"/>
      <c r="P40" s="480" t="s">
        <v>102</v>
      </c>
      <c r="Q40" s="483" t="s">
        <v>171</v>
      </c>
      <c r="R40" s="125" t="s">
        <v>172</v>
      </c>
      <c r="S40" s="125"/>
      <c r="T40" s="125"/>
      <c r="U40" s="125"/>
      <c r="V40" s="125"/>
    </row>
    <row r="41" spans="1:22" x14ac:dyDescent="0.25">
      <c r="A41" s="624"/>
      <c r="B41" s="653"/>
      <c r="C41" s="70" t="s">
        <v>173</v>
      </c>
      <c r="D41" s="65" t="s">
        <v>174</v>
      </c>
      <c r="E41" s="66" t="s">
        <v>62</v>
      </c>
      <c r="F41" s="66">
        <v>3</v>
      </c>
      <c r="G41" s="66"/>
      <c r="H41" s="66"/>
      <c r="I41" s="66"/>
      <c r="J41" s="66"/>
      <c r="K41" s="66"/>
      <c r="L41" s="66"/>
      <c r="M41" s="66">
        <v>3</v>
      </c>
      <c r="N41" s="66"/>
      <c r="O41" s="650"/>
      <c r="P41" s="480"/>
      <c r="Q41" s="483"/>
      <c r="R41" s="125" t="s">
        <v>175</v>
      </c>
      <c r="S41" s="125"/>
      <c r="T41" s="125"/>
      <c r="U41" s="125"/>
    </row>
    <row r="42" spans="1:22" ht="17.25" customHeight="1" x14ac:dyDescent="0.25">
      <c r="A42" s="624"/>
      <c r="B42" s="653"/>
      <c r="C42" s="123"/>
      <c r="D42" s="100"/>
      <c r="E42" s="89"/>
      <c r="F42" s="89"/>
      <c r="G42" s="66"/>
      <c r="H42" s="66"/>
      <c r="I42" s="66"/>
      <c r="J42" s="66"/>
      <c r="K42" s="338"/>
      <c r="L42" s="66"/>
      <c r="M42" s="128"/>
      <c r="N42" s="66"/>
      <c r="O42" s="650"/>
      <c r="P42" s="480"/>
      <c r="Q42" s="483"/>
    </row>
    <row r="43" spans="1:22" ht="17.25" customHeight="1" x14ac:dyDescent="0.25">
      <c r="A43" s="624"/>
      <c r="B43" s="653"/>
      <c r="C43" s="70"/>
      <c r="D43" s="65"/>
      <c r="E43" s="66"/>
      <c r="F43" s="66"/>
      <c r="G43" s="66"/>
      <c r="H43" s="66"/>
      <c r="I43" s="338"/>
      <c r="J43" s="66"/>
      <c r="K43" s="338"/>
      <c r="L43" s="66"/>
      <c r="M43" s="127"/>
      <c r="N43" s="66"/>
      <c r="O43" s="650"/>
      <c r="P43" s="480"/>
      <c r="Q43" s="483"/>
    </row>
    <row r="44" spans="1:22" ht="17.25" customHeight="1" thickBot="1" x14ac:dyDescent="0.3">
      <c r="A44" s="624"/>
      <c r="B44" s="654"/>
      <c r="C44" s="312"/>
      <c r="D44" s="313"/>
      <c r="E44" s="314"/>
      <c r="F44" s="134"/>
      <c r="G44" s="133"/>
      <c r="H44" s="132"/>
      <c r="I44" s="132"/>
      <c r="J44" s="132"/>
      <c r="K44" s="132"/>
      <c r="L44" s="132"/>
      <c r="M44" s="132"/>
      <c r="N44" s="132"/>
      <c r="O44" s="650"/>
      <c r="P44" s="481"/>
      <c r="Q44" s="484"/>
    </row>
    <row r="45" spans="1:22" ht="17.25" customHeight="1" x14ac:dyDescent="0.25">
      <c r="A45" s="624"/>
      <c r="B45" s="652" t="s">
        <v>124</v>
      </c>
      <c r="C45" s="75" t="s">
        <v>125</v>
      </c>
      <c r="D45" s="103" t="s">
        <v>126</v>
      </c>
      <c r="E45" s="59" t="s">
        <v>62</v>
      </c>
      <c r="F45" s="59">
        <v>1</v>
      </c>
      <c r="G45" s="59"/>
      <c r="H45" s="59"/>
      <c r="I45" s="59">
        <v>1</v>
      </c>
      <c r="J45" s="59"/>
      <c r="K45" s="59"/>
      <c r="L45" s="59"/>
      <c r="M45" s="59"/>
      <c r="N45" s="59"/>
      <c r="O45" s="650"/>
      <c r="P45" s="479"/>
      <c r="Q45" s="482"/>
    </row>
    <row r="46" spans="1:22" ht="17.25" customHeight="1" x14ac:dyDescent="0.25">
      <c r="A46" s="624"/>
      <c r="B46" s="653"/>
      <c r="C46" s="79" t="s">
        <v>127</v>
      </c>
      <c r="D46" s="82" t="s">
        <v>128</v>
      </c>
      <c r="E46" s="66" t="s">
        <v>62</v>
      </c>
      <c r="F46" s="66">
        <v>1</v>
      </c>
      <c r="G46" s="66"/>
      <c r="H46" s="66"/>
      <c r="I46" s="66"/>
      <c r="J46" s="66">
        <v>1</v>
      </c>
      <c r="K46" s="66"/>
      <c r="L46" s="66"/>
      <c r="M46" s="66"/>
      <c r="N46" s="66"/>
      <c r="O46" s="650"/>
      <c r="P46" s="480"/>
      <c r="Q46" s="81"/>
    </row>
    <row r="47" spans="1:22" ht="17.25" customHeight="1" x14ac:dyDescent="0.25">
      <c r="A47" s="624"/>
      <c r="B47" s="653"/>
      <c r="C47" s="79" t="s">
        <v>129</v>
      </c>
      <c r="D47" s="82" t="s">
        <v>130</v>
      </c>
      <c r="E47" s="66" t="s">
        <v>62</v>
      </c>
      <c r="F47" s="66">
        <v>1</v>
      </c>
      <c r="G47" s="66"/>
      <c r="H47" s="66"/>
      <c r="I47" s="66">
        <v>1</v>
      </c>
      <c r="J47" s="66"/>
      <c r="K47" s="66"/>
      <c r="L47" s="66"/>
      <c r="M47" s="66"/>
      <c r="N47" s="66"/>
      <c r="O47" s="650"/>
      <c r="P47" s="480"/>
      <c r="Q47" s="81"/>
    </row>
    <row r="48" spans="1:22" ht="17.25" customHeight="1" x14ac:dyDescent="0.25">
      <c r="A48" s="624"/>
      <c r="B48" s="653"/>
      <c r="C48" s="79" t="s">
        <v>131</v>
      </c>
      <c r="D48" s="82" t="s">
        <v>132</v>
      </c>
      <c r="E48" s="66" t="s">
        <v>62</v>
      </c>
      <c r="F48" s="66">
        <v>1</v>
      </c>
      <c r="G48" s="66"/>
      <c r="H48" s="66"/>
      <c r="I48" s="66"/>
      <c r="J48" s="66">
        <v>1</v>
      </c>
      <c r="K48" s="66"/>
      <c r="L48" s="66"/>
      <c r="M48" s="66"/>
      <c r="N48" s="66"/>
      <c r="O48" s="650"/>
      <c r="P48" s="480" t="s">
        <v>133</v>
      </c>
      <c r="Q48" s="81"/>
    </row>
    <row r="49" spans="1:17" ht="17.25" customHeight="1" x14ac:dyDescent="0.25">
      <c r="A49" s="624"/>
      <c r="B49" s="653"/>
      <c r="C49" s="79" t="s">
        <v>134</v>
      </c>
      <c r="D49" s="82" t="s">
        <v>135</v>
      </c>
      <c r="E49" s="66" t="s">
        <v>62</v>
      </c>
      <c r="F49" s="66">
        <v>1</v>
      </c>
      <c r="G49" s="66"/>
      <c r="H49" s="66"/>
      <c r="I49" s="66"/>
      <c r="J49" s="66"/>
      <c r="K49" s="66">
        <v>1</v>
      </c>
      <c r="L49" s="66"/>
      <c r="M49" s="66"/>
      <c r="N49" s="66"/>
      <c r="O49" s="650"/>
      <c r="P49" s="480"/>
      <c r="Q49" s="81"/>
    </row>
    <row r="50" spans="1:17" ht="17.25" customHeight="1" x14ac:dyDescent="0.25">
      <c r="A50" s="624"/>
      <c r="B50" s="653"/>
      <c r="C50" s="79" t="s">
        <v>136</v>
      </c>
      <c r="D50" s="82" t="s">
        <v>137</v>
      </c>
      <c r="E50" s="66" t="s">
        <v>62</v>
      </c>
      <c r="F50" s="66">
        <v>1</v>
      </c>
      <c r="G50" s="66"/>
      <c r="H50" s="66"/>
      <c r="I50" s="66"/>
      <c r="J50" s="66"/>
      <c r="K50" s="66">
        <v>1</v>
      </c>
      <c r="L50" s="66"/>
      <c r="M50" s="66"/>
      <c r="N50" s="66"/>
      <c r="O50" s="650"/>
      <c r="P50" s="480"/>
      <c r="Q50" s="81"/>
    </row>
    <row r="51" spans="1:17" ht="17.25" customHeight="1" x14ac:dyDescent="0.25">
      <c r="A51" s="624"/>
      <c r="B51" s="653"/>
      <c r="C51" s="79" t="s">
        <v>138</v>
      </c>
      <c r="D51" s="82" t="s">
        <v>139</v>
      </c>
      <c r="E51" s="66" t="s">
        <v>62</v>
      </c>
      <c r="F51" s="66">
        <v>1</v>
      </c>
      <c r="G51" s="66"/>
      <c r="H51" s="66"/>
      <c r="I51" s="66"/>
      <c r="J51" s="66"/>
      <c r="K51" s="66">
        <v>1</v>
      </c>
      <c r="L51" s="66"/>
      <c r="M51" s="66"/>
      <c r="N51" s="66"/>
      <c r="O51" s="650"/>
      <c r="P51" s="480"/>
      <c r="Q51" s="81"/>
    </row>
    <row r="52" spans="1:17" ht="17.25" customHeight="1" thickBot="1" x14ac:dyDescent="0.3">
      <c r="A52" s="624"/>
      <c r="B52" s="654"/>
      <c r="C52" s="330" t="s">
        <v>176</v>
      </c>
      <c r="D52" s="73" t="s">
        <v>141</v>
      </c>
      <c r="E52" s="74" t="s">
        <v>62</v>
      </c>
      <c r="F52" s="74">
        <v>1</v>
      </c>
      <c r="G52" s="74"/>
      <c r="H52" s="74"/>
      <c r="I52" s="74"/>
      <c r="J52" s="74"/>
      <c r="K52" s="74"/>
      <c r="L52" s="74">
        <v>1</v>
      </c>
      <c r="M52" s="74"/>
      <c r="N52" s="74"/>
      <c r="O52" s="650"/>
      <c r="P52" s="481"/>
      <c r="Q52" s="104"/>
    </row>
    <row r="53" spans="1:17" ht="17.25" customHeight="1" x14ac:dyDescent="0.25">
      <c r="A53" s="624"/>
      <c r="B53" s="680" t="s">
        <v>108</v>
      </c>
      <c r="C53" s="329" t="s">
        <v>177</v>
      </c>
      <c r="D53" s="92" t="s">
        <v>99</v>
      </c>
      <c r="E53" s="60" t="s">
        <v>62</v>
      </c>
      <c r="F53" s="60">
        <v>3</v>
      </c>
      <c r="G53" s="60"/>
      <c r="H53" s="60"/>
      <c r="I53" s="60"/>
      <c r="J53" s="60"/>
      <c r="K53" s="60">
        <v>3</v>
      </c>
      <c r="L53" s="60"/>
      <c r="M53" s="60"/>
      <c r="N53" s="60"/>
      <c r="O53" s="650"/>
      <c r="P53" s="649" t="s">
        <v>178</v>
      </c>
      <c r="Q53" s="81"/>
    </row>
    <row r="54" spans="1:17" x14ac:dyDescent="0.25">
      <c r="A54" s="624"/>
      <c r="B54" s="681"/>
      <c r="C54" s="68" t="s">
        <v>109</v>
      </c>
      <c r="D54" s="65" t="s">
        <v>179</v>
      </c>
      <c r="E54" s="66" t="s">
        <v>62</v>
      </c>
      <c r="F54" s="66">
        <v>3</v>
      </c>
      <c r="G54" s="66"/>
      <c r="H54" s="66"/>
      <c r="I54" s="66"/>
      <c r="J54" s="66"/>
      <c r="K54" s="66"/>
      <c r="L54" s="66">
        <v>3</v>
      </c>
      <c r="M54" s="66"/>
      <c r="N54" s="66"/>
      <c r="O54" s="650"/>
      <c r="P54" s="650"/>
      <c r="Q54" s="81"/>
    </row>
    <row r="55" spans="1:17" ht="17.25" customHeight="1" x14ac:dyDescent="0.25">
      <c r="A55" s="624"/>
      <c r="B55" s="681"/>
      <c r="C55" s="94" t="s">
        <v>120</v>
      </c>
      <c r="D55" s="65"/>
      <c r="E55" s="66"/>
      <c r="F55" s="66">
        <v>2</v>
      </c>
      <c r="G55" s="66"/>
      <c r="H55" s="66"/>
      <c r="I55" s="66"/>
      <c r="J55" s="66"/>
      <c r="K55" s="66"/>
      <c r="L55" s="66">
        <v>2</v>
      </c>
      <c r="M55" s="66"/>
      <c r="N55" s="66"/>
      <c r="O55" s="650"/>
      <c r="P55" s="650"/>
      <c r="Q55" s="81"/>
    </row>
    <row r="56" spans="1:17" ht="17.25" customHeight="1" x14ac:dyDescent="0.25">
      <c r="A56" s="624"/>
      <c r="B56" s="681"/>
      <c r="C56" s="94" t="s">
        <v>180</v>
      </c>
      <c r="D56" s="82"/>
      <c r="E56" s="66"/>
      <c r="F56" s="66"/>
      <c r="G56" s="66"/>
      <c r="H56" s="66"/>
      <c r="I56" s="66"/>
      <c r="J56" s="66"/>
      <c r="K56" s="66"/>
      <c r="L56" s="66"/>
      <c r="M56" s="66">
        <v>3</v>
      </c>
      <c r="N56" s="66"/>
      <c r="O56" s="650"/>
      <c r="P56" s="650"/>
      <c r="Q56" s="81"/>
    </row>
    <row r="57" spans="1:17" x14ac:dyDescent="0.25">
      <c r="A57" s="624"/>
      <c r="B57" s="681"/>
      <c r="C57" s="79" t="s">
        <v>113</v>
      </c>
      <c r="D57" s="65" t="s">
        <v>114</v>
      </c>
      <c r="E57" s="66" t="s">
        <v>62</v>
      </c>
      <c r="F57" s="66">
        <v>2</v>
      </c>
      <c r="G57" s="66"/>
      <c r="H57" s="66"/>
      <c r="I57" s="66"/>
      <c r="J57" s="66"/>
      <c r="K57" s="66"/>
      <c r="L57" s="66"/>
      <c r="M57" s="66">
        <v>2</v>
      </c>
      <c r="N57" s="66"/>
      <c r="O57" s="650"/>
      <c r="P57" s="650"/>
      <c r="Q57" s="81"/>
    </row>
    <row r="58" spans="1:17" x14ac:dyDescent="0.25">
      <c r="A58" s="624"/>
      <c r="B58" s="681"/>
      <c r="C58" s="98" t="s">
        <v>111</v>
      </c>
      <c r="D58" s="65" t="s">
        <v>112</v>
      </c>
      <c r="E58" s="66" t="s">
        <v>62</v>
      </c>
      <c r="F58" s="66">
        <v>3</v>
      </c>
      <c r="G58" s="66"/>
      <c r="H58" s="66"/>
      <c r="I58" s="66"/>
      <c r="J58" s="66"/>
      <c r="K58" s="66"/>
      <c r="L58" s="66"/>
      <c r="M58" s="66"/>
      <c r="N58" s="66">
        <v>2</v>
      </c>
      <c r="O58" s="650"/>
      <c r="P58" s="650"/>
      <c r="Q58" s="81"/>
    </row>
    <row r="59" spans="1:17" x14ac:dyDescent="0.25">
      <c r="A59" s="624"/>
      <c r="B59" s="681"/>
      <c r="C59" s="93" t="s">
        <v>115</v>
      </c>
      <c r="D59" s="65" t="s">
        <v>116</v>
      </c>
      <c r="E59" s="66" t="s">
        <v>62</v>
      </c>
      <c r="F59" s="66">
        <v>2</v>
      </c>
      <c r="G59" s="66"/>
      <c r="H59" s="66"/>
      <c r="I59" s="66"/>
      <c r="J59" s="66"/>
      <c r="K59" s="66"/>
      <c r="L59" s="66"/>
      <c r="M59" s="66"/>
      <c r="N59" s="66">
        <v>2</v>
      </c>
      <c r="O59" s="650"/>
      <c r="P59" s="650"/>
      <c r="Q59" s="81"/>
    </row>
    <row r="60" spans="1:17" x14ac:dyDescent="0.25">
      <c r="A60" s="624"/>
      <c r="B60" s="681"/>
      <c r="C60" s="101" t="s">
        <v>181</v>
      </c>
      <c r="D60" s="65"/>
      <c r="E60" s="66" t="s">
        <v>62</v>
      </c>
      <c r="F60" s="66"/>
      <c r="G60" s="66"/>
      <c r="H60" s="66"/>
      <c r="I60" s="66"/>
      <c r="J60" s="66"/>
      <c r="K60" s="66"/>
      <c r="L60" s="66"/>
      <c r="M60" s="124">
        <v>3</v>
      </c>
      <c r="N60" s="66"/>
      <c r="O60" s="650"/>
      <c r="P60" s="650"/>
      <c r="Q60" s="81"/>
    </row>
    <row r="61" spans="1:17" ht="17.25" customHeight="1" x14ac:dyDescent="0.25">
      <c r="A61" s="485"/>
      <c r="B61" s="681"/>
      <c r="C61" s="94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50"/>
      <c r="P61" s="480"/>
      <c r="Q61" s="81"/>
    </row>
    <row r="62" spans="1:17" x14ac:dyDescent="0.25">
      <c r="A62" s="485"/>
      <c r="B62" s="681"/>
      <c r="C62" s="94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50"/>
      <c r="Q62" s="81"/>
    </row>
    <row r="63" spans="1:17" ht="17.25" thickBot="1" x14ac:dyDescent="0.3">
      <c r="A63" s="320"/>
      <c r="B63" s="682"/>
      <c r="C63" s="95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651"/>
      <c r="P63" s="481"/>
      <c r="Q63" s="104"/>
    </row>
    <row r="64" spans="1:17" ht="44.25" x14ac:dyDescent="0.25">
      <c r="A64" s="658" t="s">
        <v>142</v>
      </c>
      <c r="B64" s="659"/>
      <c r="C64" s="662">
        <f>O8</f>
        <v>32</v>
      </c>
      <c r="D64" s="664" t="s">
        <v>143</v>
      </c>
      <c r="E64" s="105" t="s">
        <v>144</v>
      </c>
      <c r="F64" s="106">
        <v>30</v>
      </c>
      <c r="G64" s="666">
        <v>66</v>
      </c>
      <c r="H64" s="667"/>
      <c r="I64" s="658" t="s">
        <v>145</v>
      </c>
      <c r="J64" s="670"/>
      <c r="K64" s="659"/>
      <c r="L64" s="674">
        <v>30</v>
      </c>
      <c r="M64" s="675"/>
      <c r="N64" s="667"/>
      <c r="O64" s="107" t="s">
        <v>146</v>
      </c>
      <c r="P64" s="108"/>
      <c r="Q64" s="672">
        <f>C64+G64+L64</f>
        <v>128</v>
      </c>
    </row>
    <row r="65" spans="1:22" ht="17.25" thickBot="1" x14ac:dyDescent="0.3">
      <c r="A65" s="660"/>
      <c r="B65" s="661"/>
      <c r="C65" s="663"/>
      <c r="D65" s="665"/>
      <c r="E65" s="109" t="s">
        <v>147</v>
      </c>
      <c r="F65" s="110">
        <v>36</v>
      </c>
      <c r="G65" s="668"/>
      <c r="H65" s="669"/>
      <c r="I65" s="660"/>
      <c r="J65" s="671"/>
      <c r="K65" s="661"/>
      <c r="L65" s="676"/>
      <c r="M65" s="677"/>
      <c r="N65" s="669"/>
      <c r="O65" s="111"/>
      <c r="P65" s="112"/>
      <c r="Q65" s="673"/>
    </row>
    <row r="66" spans="1:22" x14ac:dyDescent="0.25">
      <c r="A66" s="113" t="s">
        <v>148</v>
      </c>
      <c r="B66" s="113"/>
      <c r="C66" s="113"/>
      <c r="D66" s="114" t="s">
        <v>149</v>
      </c>
      <c r="E66" s="113"/>
      <c r="F66" s="113"/>
      <c r="G66" s="113"/>
      <c r="H66" s="113" t="s">
        <v>150</v>
      </c>
      <c r="I66" s="113"/>
      <c r="J66" s="113"/>
      <c r="K66" s="113"/>
      <c r="L66" s="113"/>
      <c r="M66" s="113"/>
      <c r="N66" s="113"/>
      <c r="O66" s="113"/>
      <c r="P66" s="113" t="s">
        <v>151</v>
      </c>
      <c r="Q66" s="113"/>
    </row>
    <row r="68" spans="1:22" x14ac:dyDescent="0.25">
      <c r="D68" s="115"/>
      <c r="R68" s="339" t="s">
        <v>182</v>
      </c>
      <c r="S68" s="125" t="s">
        <v>183</v>
      </c>
      <c r="T68" s="125"/>
      <c r="U68" s="125"/>
    </row>
    <row r="69" spans="1:22" ht="21.75" thickBot="1" x14ac:dyDescent="0.35">
      <c r="C69" s="331" t="s">
        <v>184</v>
      </c>
      <c r="R69" s="339" t="s">
        <v>185</v>
      </c>
      <c r="S69" s="126" t="s">
        <v>186</v>
      </c>
      <c r="T69" s="125"/>
      <c r="U69" s="125"/>
    </row>
    <row r="70" spans="1:22" x14ac:dyDescent="0.25">
      <c r="C70" s="589" t="s">
        <v>4</v>
      </c>
      <c r="D70" s="591" t="s">
        <v>5</v>
      </c>
      <c r="E70" s="593" t="s">
        <v>6</v>
      </c>
      <c r="F70" s="593" t="s">
        <v>7</v>
      </c>
      <c r="G70" s="595" t="s">
        <v>8</v>
      </c>
      <c r="H70" s="595"/>
      <c r="I70" s="595" t="s">
        <v>9</v>
      </c>
      <c r="J70" s="595"/>
      <c r="K70" s="595" t="s">
        <v>10</v>
      </c>
      <c r="L70" s="595"/>
      <c r="M70" s="595" t="s">
        <v>11</v>
      </c>
      <c r="N70" s="595"/>
      <c r="T70" s="125" t="s">
        <v>187</v>
      </c>
      <c r="U70" s="125"/>
      <c r="V70" s="125"/>
    </row>
    <row r="71" spans="1:22" ht="17.25" thickBot="1" x14ac:dyDescent="0.3">
      <c r="C71" s="590"/>
      <c r="D71" s="592"/>
      <c r="E71" s="594"/>
      <c r="F71" s="594"/>
      <c r="G71" s="5" t="s">
        <v>15</v>
      </c>
      <c r="H71" s="5" t="s">
        <v>16</v>
      </c>
      <c r="I71" s="5" t="s">
        <v>15</v>
      </c>
      <c r="J71" s="5" t="s">
        <v>16</v>
      </c>
      <c r="K71" s="5" t="s">
        <v>15</v>
      </c>
      <c r="L71" s="5" t="s">
        <v>16</v>
      </c>
      <c r="M71" s="5" t="s">
        <v>15</v>
      </c>
      <c r="N71" s="5" t="s">
        <v>16</v>
      </c>
      <c r="T71" s="125" t="s">
        <v>188</v>
      </c>
      <c r="V71" s="125"/>
    </row>
    <row r="72" spans="1:22" x14ac:dyDescent="0.25">
      <c r="B72" s="115" t="s">
        <v>189</v>
      </c>
      <c r="C72" s="315" t="s">
        <v>190</v>
      </c>
      <c r="D72" s="58"/>
      <c r="E72" s="59"/>
      <c r="F72" s="316"/>
      <c r="G72" s="317">
        <v>2</v>
      </c>
      <c r="H72" s="60"/>
      <c r="I72" s="61"/>
      <c r="J72" s="61"/>
      <c r="K72" s="61"/>
      <c r="L72" s="61"/>
      <c r="M72" s="61"/>
      <c r="N72" s="61"/>
      <c r="V72" s="125"/>
    </row>
    <row r="73" spans="1:22" x14ac:dyDescent="0.25">
      <c r="C73" s="388" t="s">
        <v>191</v>
      </c>
      <c r="D73" s="100"/>
      <c r="E73" s="89"/>
      <c r="F73" s="89"/>
      <c r="G73" s="66"/>
      <c r="H73" s="66"/>
      <c r="I73" s="387">
        <v>2</v>
      </c>
      <c r="J73" s="66"/>
      <c r="K73" s="127"/>
      <c r="L73" s="66"/>
      <c r="M73" s="128"/>
      <c r="N73" s="66"/>
      <c r="V73" s="125"/>
    </row>
    <row r="74" spans="1:22" ht="17.25" thickBot="1" x14ac:dyDescent="0.3">
      <c r="C74" s="101" t="s">
        <v>186</v>
      </c>
      <c r="D74" s="65"/>
      <c r="E74" s="66"/>
      <c r="F74" s="66"/>
      <c r="G74" s="66"/>
      <c r="H74" s="66"/>
      <c r="I74" s="127"/>
      <c r="J74" s="66"/>
      <c r="K74" s="127"/>
      <c r="L74" s="124">
        <v>2</v>
      </c>
      <c r="M74" s="127"/>
      <c r="N74" s="66"/>
      <c r="S74" s="131" t="s">
        <v>192</v>
      </c>
      <c r="V74" s="125"/>
    </row>
    <row r="75" spans="1:22" x14ac:dyDescent="0.25">
      <c r="C75" s="130" t="s">
        <v>153</v>
      </c>
      <c r="D75" s="103"/>
      <c r="E75" s="59"/>
      <c r="F75" s="59">
        <v>2</v>
      </c>
      <c r="G75" s="59"/>
      <c r="H75" s="59"/>
      <c r="I75" s="59">
        <v>2</v>
      </c>
      <c r="J75" s="59"/>
      <c r="K75" s="59"/>
      <c r="L75" s="59"/>
      <c r="M75" s="59"/>
      <c r="N75" s="59"/>
      <c r="R75" s="339" t="s">
        <v>193</v>
      </c>
      <c r="S75" s="126" t="s">
        <v>194</v>
      </c>
      <c r="T75" s="125"/>
      <c r="V75" s="125"/>
    </row>
    <row r="76" spans="1:22" x14ac:dyDescent="0.25">
      <c r="C76" s="129" t="s">
        <v>155</v>
      </c>
      <c r="D76" s="82"/>
      <c r="E76" s="66"/>
      <c r="F76" s="66"/>
      <c r="G76" s="66"/>
      <c r="H76" s="66"/>
      <c r="I76" s="66"/>
      <c r="J76" s="66"/>
      <c r="K76" s="66">
        <v>2</v>
      </c>
      <c r="L76" s="66"/>
      <c r="M76" s="66"/>
      <c r="N76" s="66"/>
      <c r="R76" s="339" t="s">
        <v>195</v>
      </c>
      <c r="S76" s="126" t="s">
        <v>196</v>
      </c>
      <c r="T76" s="125"/>
      <c r="V76" s="125"/>
    </row>
    <row r="77" spans="1:22" x14ac:dyDescent="0.25">
      <c r="C77" s="94" t="s">
        <v>197</v>
      </c>
      <c r="D77" s="82"/>
      <c r="E77" s="66"/>
      <c r="F77" s="66"/>
      <c r="G77" s="66"/>
      <c r="H77" s="66"/>
      <c r="I77" s="66"/>
      <c r="J77" s="66"/>
      <c r="K77" s="66"/>
      <c r="L77" s="66">
        <v>2</v>
      </c>
      <c r="M77" s="66"/>
      <c r="N77" s="66"/>
      <c r="S77" s="125"/>
      <c r="T77" s="125"/>
      <c r="V77" s="125"/>
    </row>
    <row r="78" spans="1:22" x14ac:dyDescent="0.25">
      <c r="C78" s="94" t="s">
        <v>121</v>
      </c>
      <c r="D78" s="65"/>
      <c r="E78" s="66"/>
      <c r="F78" s="66">
        <v>2</v>
      </c>
      <c r="G78" s="66"/>
      <c r="H78" s="66"/>
      <c r="I78" s="66"/>
      <c r="J78" s="66"/>
      <c r="K78" s="66"/>
      <c r="L78" s="66">
        <v>2</v>
      </c>
      <c r="M78" s="66"/>
      <c r="N78" s="66"/>
    </row>
    <row r="79" spans="1:22" ht="18" customHeight="1" x14ac:dyDescent="0.25">
      <c r="C79" s="94" t="s">
        <v>198</v>
      </c>
      <c r="D79" s="65"/>
      <c r="E79" s="66"/>
      <c r="F79" s="66"/>
      <c r="G79" s="66"/>
      <c r="H79" s="66"/>
      <c r="I79" s="66"/>
      <c r="J79" s="66"/>
      <c r="K79" s="66"/>
      <c r="L79" s="66"/>
      <c r="M79" s="66">
        <v>2</v>
      </c>
      <c r="N79" s="66"/>
    </row>
    <row r="80" spans="1:22" x14ac:dyDescent="0.25">
      <c r="C80" s="94" t="s">
        <v>122</v>
      </c>
      <c r="D80" s="82"/>
      <c r="E80" s="66"/>
      <c r="F80" s="66">
        <v>3</v>
      </c>
      <c r="G80" s="66"/>
      <c r="H80" s="66"/>
      <c r="I80" s="66"/>
      <c r="J80" s="66"/>
      <c r="K80" s="66"/>
      <c r="L80" s="66"/>
      <c r="M80" s="66"/>
      <c r="N80" s="66">
        <v>3</v>
      </c>
    </row>
    <row r="81" spans="2:20" x14ac:dyDescent="0.25">
      <c r="B81" s="389" t="s">
        <v>199</v>
      </c>
      <c r="C81" s="94" t="s">
        <v>123</v>
      </c>
      <c r="D81" s="82"/>
      <c r="E81" s="66"/>
      <c r="F81" s="66">
        <v>2</v>
      </c>
      <c r="G81" s="66"/>
      <c r="H81" s="66"/>
      <c r="I81" s="66"/>
      <c r="J81" s="66"/>
      <c r="K81" s="66"/>
      <c r="L81" s="66"/>
      <c r="M81" s="66"/>
      <c r="N81" s="66">
        <v>2</v>
      </c>
      <c r="R81" s="339" t="s">
        <v>200</v>
      </c>
      <c r="S81" s="125"/>
      <c r="T81" s="125"/>
    </row>
    <row r="82" spans="2:20" x14ac:dyDescent="0.25">
      <c r="C82" s="94" t="s">
        <v>201</v>
      </c>
      <c r="D82" s="82"/>
      <c r="E82" s="66"/>
      <c r="F82" s="66"/>
      <c r="G82" s="66"/>
      <c r="H82" s="66"/>
      <c r="I82" s="66"/>
      <c r="J82" s="66"/>
      <c r="K82" s="66"/>
      <c r="L82" s="66"/>
      <c r="M82" s="66">
        <v>2</v>
      </c>
      <c r="N82" s="66"/>
      <c r="S82" s="126" t="s">
        <v>202</v>
      </c>
      <c r="T82" s="125"/>
    </row>
    <row r="83" spans="2:20" x14ac:dyDescent="0.25">
      <c r="C83" s="93" t="s">
        <v>117</v>
      </c>
      <c r="D83" s="65" t="s">
        <v>118</v>
      </c>
      <c r="E83" s="66"/>
      <c r="F83" s="66">
        <v>3</v>
      </c>
      <c r="G83" s="66"/>
      <c r="H83" s="66"/>
      <c r="I83" s="66"/>
      <c r="J83" s="66"/>
      <c r="K83" s="66"/>
      <c r="L83" s="66"/>
      <c r="M83" s="66"/>
      <c r="N83" s="66">
        <v>3</v>
      </c>
      <c r="T83" s="125" t="s">
        <v>186</v>
      </c>
    </row>
    <row r="84" spans="2:20" x14ac:dyDescent="0.25">
      <c r="C84" s="101" t="s">
        <v>203</v>
      </c>
      <c r="D84" s="82"/>
      <c r="E84" s="66" t="s">
        <v>62</v>
      </c>
      <c r="F84" s="66">
        <v>2</v>
      </c>
      <c r="G84" s="66"/>
      <c r="H84" s="66"/>
      <c r="I84" s="66"/>
      <c r="J84" s="66"/>
      <c r="K84" s="66"/>
      <c r="L84" s="66"/>
      <c r="M84" s="66"/>
      <c r="N84" s="124">
        <v>3</v>
      </c>
      <c r="T84" s="126" t="s">
        <v>204</v>
      </c>
    </row>
    <row r="85" spans="2:20" x14ac:dyDescent="0.25">
      <c r="C85" s="93"/>
      <c r="D85" s="65"/>
      <c r="E85" s="60"/>
      <c r="F85" s="60"/>
      <c r="G85" s="60"/>
      <c r="H85" s="60"/>
      <c r="I85" s="60"/>
      <c r="J85" s="60"/>
      <c r="K85" s="60"/>
      <c r="L85" s="60"/>
      <c r="M85" s="60"/>
      <c r="N85" s="60"/>
    </row>
    <row r="86" spans="2:20" x14ac:dyDescent="0.25">
      <c r="C86" s="202" t="s">
        <v>205</v>
      </c>
      <c r="D86" s="203" t="s">
        <v>206</v>
      </c>
      <c r="E86" s="204" t="s">
        <v>207</v>
      </c>
      <c r="F86" s="134">
        <v>3</v>
      </c>
      <c r="G86" s="133"/>
      <c r="H86" s="133"/>
      <c r="I86" s="133"/>
      <c r="J86" s="133"/>
      <c r="K86" s="133"/>
      <c r="L86" s="133">
        <v>2</v>
      </c>
      <c r="M86" s="133"/>
      <c r="N86" s="132"/>
    </row>
    <row r="87" spans="2:20" x14ac:dyDescent="0.25">
      <c r="C87" s="205" t="s">
        <v>208</v>
      </c>
      <c r="D87" s="203"/>
      <c r="E87" s="206" t="s">
        <v>209</v>
      </c>
      <c r="F87" s="135">
        <v>2</v>
      </c>
      <c r="G87" s="136"/>
      <c r="H87" s="136"/>
      <c r="I87" s="136"/>
      <c r="J87" s="136"/>
      <c r="K87" s="136"/>
      <c r="L87" s="136"/>
      <c r="M87" s="136">
        <v>2</v>
      </c>
      <c r="N87" s="132"/>
    </row>
    <row r="88" spans="2:20" x14ac:dyDescent="0.25">
      <c r="C88" s="333" t="s">
        <v>210</v>
      </c>
      <c r="D88" s="334"/>
      <c r="E88" s="335"/>
      <c r="F88" s="335"/>
      <c r="G88" s="335"/>
      <c r="H88" s="335"/>
      <c r="I88" s="335"/>
      <c r="J88" s="335"/>
      <c r="K88" s="335"/>
      <c r="L88" s="335"/>
      <c r="M88" s="335"/>
      <c r="N88" s="335"/>
    </row>
    <row r="89" spans="2:20" x14ac:dyDescent="0.25">
      <c r="C89" s="332" t="s">
        <v>211</v>
      </c>
    </row>
    <row r="91" spans="2:20" x14ac:dyDescent="0.25">
      <c r="C91" s="121" t="s">
        <v>157</v>
      </c>
    </row>
  </sheetData>
  <mergeCells count="53">
    <mergeCell ref="A18:A60"/>
    <mergeCell ref="A64:B65"/>
    <mergeCell ref="O18:O29"/>
    <mergeCell ref="P21:P29"/>
    <mergeCell ref="P18:P20"/>
    <mergeCell ref="O30:O35"/>
    <mergeCell ref="P30:P35"/>
    <mergeCell ref="O37:O63"/>
    <mergeCell ref="P53:P60"/>
    <mergeCell ref="G70:H70"/>
    <mergeCell ref="I70:J70"/>
    <mergeCell ref="K70:L70"/>
    <mergeCell ref="M70:N70"/>
    <mergeCell ref="B53:B63"/>
    <mergeCell ref="C70:C71"/>
    <mergeCell ref="D70:D71"/>
    <mergeCell ref="E70:E71"/>
    <mergeCell ref="F70:F71"/>
    <mergeCell ref="A1:Q1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N4"/>
    <mergeCell ref="O4:O5"/>
    <mergeCell ref="P4:P5"/>
    <mergeCell ref="Q4:Q5"/>
    <mergeCell ref="A8:A17"/>
    <mergeCell ref="B8:B11"/>
    <mergeCell ref="O8:O17"/>
    <mergeCell ref="P8:P11"/>
    <mergeCell ref="B12:B14"/>
    <mergeCell ref="A6:B7"/>
    <mergeCell ref="P12:P14"/>
    <mergeCell ref="B15:B17"/>
    <mergeCell ref="P15:P17"/>
    <mergeCell ref="Q64:Q65"/>
    <mergeCell ref="L64:N65"/>
    <mergeCell ref="C64:C65"/>
    <mergeCell ref="D64:D65"/>
    <mergeCell ref="G64:H65"/>
    <mergeCell ref="I64:K65"/>
    <mergeCell ref="B45:B52"/>
    <mergeCell ref="B37:B44"/>
    <mergeCell ref="B18:B20"/>
    <mergeCell ref="B21:B29"/>
    <mergeCell ref="B30:B36"/>
    <mergeCell ref="Q15:Q17"/>
  </mergeCells>
  <phoneticPr fontId="5" type="noConversion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6" zoomScale="90" zoomScaleNormal="90" workbookViewId="0">
      <selection activeCell="A20" sqref="A20:A27"/>
    </sheetView>
  </sheetViews>
  <sheetFormatPr defaultRowHeight="16.5" x14ac:dyDescent="0.25"/>
  <cols>
    <col min="1" max="1" width="19.75" customWidth="1"/>
    <col min="2" max="2" width="13.125" customWidth="1"/>
    <col min="3" max="3" width="4.625" customWidth="1"/>
    <col min="4" max="4" width="13.125" customWidth="1"/>
    <col min="5" max="5" width="4.625" customWidth="1"/>
    <col min="6" max="6" width="14" customWidth="1"/>
    <col min="7" max="7" width="4.625" customWidth="1"/>
    <col min="8" max="8" width="13.125" customWidth="1"/>
    <col min="9" max="9" width="4.625" customWidth="1"/>
    <col min="10" max="10" width="13.125" customWidth="1"/>
    <col min="11" max="11" width="4.625" customWidth="1"/>
    <col min="12" max="12" width="13.125" customWidth="1"/>
    <col min="13" max="13" width="4.625" customWidth="1"/>
    <col min="14" max="14" width="13.125" customWidth="1"/>
    <col min="15" max="15" width="4.625" customWidth="1"/>
    <col min="16" max="16" width="13.125" customWidth="1"/>
    <col min="17" max="17" width="4.625" customWidth="1"/>
  </cols>
  <sheetData>
    <row r="1" spans="1:18" ht="17.25" customHeight="1" thickBot="1" x14ac:dyDescent="0.3">
      <c r="A1" s="684" t="s">
        <v>212</v>
      </c>
      <c r="B1" s="699" t="s">
        <v>8</v>
      </c>
      <c r="C1" s="700"/>
      <c r="D1" s="700"/>
      <c r="E1" s="701"/>
      <c r="F1" s="699" t="s">
        <v>9</v>
      </c>
      <c r="G1" s="700"/>
      <c r="H1" s="700"/>
      <c r="I1" s="701"/>
      <c r="J1" s="699" t="s">
        <v>10</v>
      </c>
      <c r="K1" s="700"/>
      <c r="L1" s="700"/>
      <c r="M1" s="701"/>
      <c r="N1" s="702" t="s">
        <v>11</v>
      </c>
      <c r="O1" s="703"/>
      <c r="P1" s="703"/>
      <c r="Q1" s="704"/>
      <c r="R1" s="140"/>
    </row>
    <row r="2" spans="1:18" ht="17.25" customHeight="1" thickBot="1" x14ac:dyDescent="0.3">
      <c r="A2" s="685"/>
      <c r="B2" s="289" t="s">
        <v>15</v>
      </c>
      <c r="C2" s="290"/>
      <c r="D2" s="291" t="s">
        <v>16</v>
      </c>
      <c r="E2" s="292"/>
      <c r="F2" s="289" t="s">
        <v>15</v>
      </c>
      <c r="G2" s="290"/>
      <c r="H2" s="291" t="s">
        <v>16</v>
      </c>
      <c r="I2" s="292"/>
      <c r="J2" s="289" t="s">
        <v>15</v>
      </c>
      <c r="K2" s="290"/>
      <c r="L2" s="291" t="s">
        <v>16</v>
      </c>
      <c r="M2" s="292"/>
      <c r="N2" s="289" t="s">
        <v>15</v>
      </c>
      <c r="O2" s="290"/>
      <c r="P2" s="291" t="s">
        <v>16</v>
      </c>
      <c r="Q2" s="292"/>
      <c r="R2" s="293" t="s">
        <v>213</v>
      </c>
    </row>
    <row r="3" spans="1:18" ht="17.25" customHeight="1" x14ac:dyDescent="0.25">
      <c r="A3" s="684" t="s">
        <v>214</v>
      </c>
      <c r="B3" s="168" t="s">
        <v>52</v>
      </c>
      <c r="C3" s="180">
        <v>3</v>
      </c>
      <c r="D3" s="169"/>
      <c r="E3" s="170"/>
      <c r="F3" s="168"/>
      <c r="G3" s="180"/>
      <c r="H3" s="169"/>
      <c r="I3" s="170"/>
      <c r="J3" s="168"/>
      <c r="K3" s="180"/>
      <c r="L3" s="169"/>
      <c r="M3" s="170"/>
      <c r="N3" s="168"/>
      <c r="O3" s="180"/>
      <c r="P3" s="169"/>
      <c r="Q3" s="170"/>
      <c r="R3" s="294">
        <f>SUM(C3:C5)</f>
        <v>9</v>
      </c>
    </row>
    <row r="4" spans="1:18" ht="17.25" customHeight="1" x14ac:dyDescent="0.25">
      <c r="A4" s="685"/>
      <c r="B4" s="171" t="s">
        <v>55</v>
      </c>
      <c r="C4" s="181">
        <v>3</v>
      </c>
      <c r="D4" s="172"/>
      <c r="E4" s="173"/>
      <c r="F4" s="171"/>
      <c r="G4" s="181"/>
      <c r="H4" s="172"/>
      <c r="I4" s="173"/>
      <c r="J4" s="171"/>
      <c r="K4" s="181"/>
      <c r="L4" s="172"/>
      <c r="M4" s="173"/>
      <c r="N4" s="171"/>
      <c r="O4" s="181"/>
      <c r="P4" s="172"/>
      <c r="Q4" s="173"/>
      <c r="R4" s="294"/>
    </row>
    <row r="5" spans="1:18" ht="17.25" customHeight="1" thickBot="1" x14ac:dyDescent="0.3">
      <c r="A5" s="685"/>
      <c r="B5" s="286" t="s">
        <v>57</v>
      </c>
      <c r="C5" s="287">
        <v>3</v>
      </c>
      <c r="D5" s="150"/>
      <c r="E5" s="142"/>
      <c r="F5" s="286"/>
      <c r="G5" s="287"/>
      <c r="H5" s="150"/>
      <c r="I5" s="142"/>
      <c r="J5" s="286"/>
      <c r="K5" s="287"/>
      <c r="L5" s="150"/>
      <c r="M5" s="142"/>
      <c r="N5" s="286"/>
      <c r="O5" s="287"/>
      <c r="P5" s="150"/>
      <c r="Q5" s="142"/>
      <c r="R5" s="294"/>
    </row>
    <row r="6" spans="1:18" ht="17.25" customHeight="1" thickBot="1" x14ac:dyDescent="0.3">
      <c r="A6" s="684" t="s">
        <v>215</v>
      </c>
      <c r="B6" s="321" t="s">
        <v>216</v>
      </c>
      <c r="C6" s="210">
        <v>2</v>
      </c>
      <c r="D6" s="288" t="s">
        <v>60</v>
      </c>
      <c r="E6" s="164">
        <v>3</v>
      </c>
      <c r="F6" s="185" t="s">
        <v>71</v>
      </c>
      <c r="G6" s="162">
        <v>3</v>
      </c>
      <c r="H6" s="169"/>
      <c r="I6" s="170"/>
      <c r="J6" s="323" t="s">
        <v>217</v>
      </c>
      <c r="K6" s="324">
        <v>1</v>
      </c>
      <c r="L6" s="187" t="s">
        <v>73</v>
      </c>
      <c r="M6" s="164">
        <v>1</v>
      </c>
      <c r="N6" s="191" t="s">
        <v>218</v>
      </c>
      <c r="O6" s="162">
        <v>1</v>
      </c>
      <c r="P6" s="191" t="s">
        <v>218</v>
      </c>
      <c r="Q6" s="162">
        <v>1</v>
      </c>
      <c r="R6" s="295">
        <f>SUM(C6:C10,E6:E10,G6:G10,I6:I10,K6:K10,M6:M10,O6:O10,Q6:Q10)</f>
        <v>22</v>
      </c>
    </row>
    <row r="7" spans="1:18" ht="17.25" customHeight="1" x14ac:dyDescent="0.25">
      <c r="A7" s="685"/>
      <c r="B7" s="186" t="s">
        <v>67</v>
      </c>
      <c r="C7" s="162">
        <v>1</v>
      </c>
      <c r="D7" s="175" t="s">
        <v>67</v>
      </c>
      <c r="E7" s="165">
        <v>1</v>
      </c>
      <c r="F7" s="145"/>
      <c r="G7" s="192"/>
      <c r="H7" s="172"/>
      <c r="I7" s="173"/>
      <c r="J7" s="144"/>
      <c r="K7" s="188"/>
      <c r="L7" s="172"/>
      <c r="M7" s="173"/>
      <c r="N7" s="149"/>
      <c r="O7" s="192"/>
      <c r="P7" s="172"/>
      <c r="Q7" s="173"/>
      <c r="R7" s="294"/>
    </row>
    <row r="8" spans="1:18" ht="17.25" customHeight="1" x14ac:dyDescent="0.25">
      <c r="A8" s="685"/>
      <c r="B8" s="174"/>
      <c r="C8" s="182"/>
      <c r="D8" s="175" t="s">
        <v>63</v>
      </c>
      <c r="E8" s="165">
        <v>3</v>
      </c>
      <c r="F8" s="145"/>
      <c r="G8" s="192"/>
      <c r="H8" s="172"/>
      <c r="I8" s="173"/>
      <c r="J8" s="144"/>
      <c r="K8" s="188"/>
      <c r="L8" s="172"/>
      <c r="M8" s="173"/>
      <c r="N8" s="149"/>
      <c r="O8" s="192"/>
      <c r="P8" s="172"/>
      <c r="Q8" s="173"/>
      <c r="R8" s="294"/>
    </row>
    <row r="9" spans="1:18" ht="17.25" customHeight="1" x14ac:dyDescent="0.25">
      <c r="A9" s="685"/>
      <c r="B9" s="176"/>
      <c r="C9" s="183"/>
      <c r="D9" s="177" t="s">
        <v>65</v>
      </c>
      <c r="E9" s="322">
        <v>2</v>
      </c>
      <c r="F9" s="145"/>
      <c r="G9" s="192"/>
      <c r="H9" s="172"/>
      <c r="I9" s="173"/>
      <c r="J9" s="143"/>
      <c r="K9" s="189"/>
      <c r="L9" s="172"/>
      <c r="M9" s="173"/>
      <c r="N9" s="149"/>
      <c r="O9" s="192"/>
      <c r="P9" s="172"/>
      <c r="Q9" s="173"/>
      <c r="R9" s="294"/>
    </row>
    <row r="10" spans="1:18" ht="17.25" customHeight="1" thickBot="1" x14ac:dyDescent="0.3">
      <c r="A10" s="689"/>
      <c r="B10" s="178"/>
      <c r="C10" s="184"/>
      <c r="D10" s="297" t="s">
        <v>219</v>
      </c>
      <c r="E10" s="179">
        <v>3</v>
      </c>
      <c r="F10" s="147"/>
      <c r="G10" s="193"/>
      <c r="H10" s="159"/>
      <c r="I10" s="160"/>
      <c r="J10" s="146"/>
      <c r="K10" s="190"/>
      <c r="L10" s="159"/>
      <c r="M10" s="160"/>
      <c r="N10" s="148"/>
      <c r="O10" s="193"/>
      <c r="P10" s="159"/>
      <c r="Q10" s="160"/>
      <c r="R10" s="296"/>
    </row>
    <row r="11" spans="1:18" ht="17.25" customHeight="1" x14ac:dyDescent="0.25">
      <c r="A11" s="690" t="s">
        <v>220</v>
      </c>
      <c r="B11" s="151"/>
      <c r="C11" s="196"/>
      <c r="D11" s="152"/>
      <c r="E11" s="153"/>
      <c r="F11" s="161" t="s">
        <v>81</v>
      </c>
      <c r="G11" s="162">
        <v>3</v>
      </c>
      <c r="H11" s="198" t="s">
        <v>78</v>
      </c>
      <c r="I11" s="164">
        <v>3</v>
      </c>
      <c r="J11" s="161" t="s">
        <v>85</v>
      </c>
      <c r="K11" s="162">
        <v>3</v>
      </c>
      <c r="L11" s="163" t="s">
        <v>89</v>
      </c>
      <c r="M11" s="164">
        <v>3</v>
      </c>
      <c r="N11" s="154"/>
      <c r="O11" s="200"/>
      <c r="P11" s="169"/>
      <c r="Q11" s="170"/>
      <c r="R11" s="693">
        <f>SUM(G11:G13,I11:I13,K11:K13,M11:M13)</f>
        <v>18</v>
      </c>
    </row>
    <row r="12" spans="1:18" ht="17.25" customHeight="1" x14ac:dyDescent="0.25">
      <c r="A12" s="691"/>
      <c r="B12" s="155"/>
      <c r="C12" s="197"/>
      <c r="D12" s="156"/>
      <c r="E12" s="157"/>
      <c r="F12" s="155"/>
      <c r="G12" s="197"/>
      <c r="H12" s="298" t="s">
        <v>221</v>
      </c>
      <c r="I12" s="165">
        <v>3</v>
      </c>
      <c r="J12" s="166" t="s">
        <v>87</v>
      </c>
      <c r="K12" s="167">
        <v>3</v>
      </c>
      <c r="L12" s="156"/>
      <c r="M12" s="157"/>
      <c r="N12" s="158"/>
      <c r="O12" s="201"/>
      <c r="P12" s="172"/>
      <c r="Q12" s="173"/>
      <c r="R12" s="694"/>
    </row>
    <row r="13" spans="1:18" ht="17.25" customHeight="1" thickBot="1" x14ac:dyDescent="0.3">
      <c r="A13" s="692"/>
      <c r="B13" s="141"/>
      <c r="C13" s="195"/>
      <c r="D13" s="150"/>
      <c r="E13" s="142"/>
      <c r="F13" s="141"/>
      <c r="G13" s="199"/>
      <c r="H13" s="150"/>
      <c r="I13" s="142"/>
      <c r="J13" s="194"/>
      <c r="K13" s="195"/>
      <c r="L13" s="150"/>
      <c r="M13" s="142"/>
      <c r="N13" s="141"/>
      <c r="O13" s="195"/>
      <c r="P13" s="159"/>
      <c r="Q13" s="160"/>
      <c r="R13" s="695"/>
    </row>
    <row r="14" spans="1:18" ht="17.25" customHeight="1" x14ac:dyDescent="0.25">
      <c r="A14" s="687" t="s">
        <v>222</v>
      </c>
      <c r="B14" s="300"/>
      <c r="C14" s="210"/>
      <c r="D14" s="211"/>
      <c r="E14" s="212"/>
      <c r="F14" s="299" t="s">
        <v>223</v>
      </c>
      <c r="G14" s="213">
        <v>3</v>
      </c>
      <c r="H14" s="214" t="s">
        <v>96</v>
      </c>
      <c r="I14" s="215">
        <v>3</v>
      </c>
      <c r="J14" s="216"/>
      <c r="K14" s="217"/>
      <c r="L14" s="218" t="s">
        <v>100</v>
      </c>
      <c r="M14" s="215">
        <v>2</v>
      </c>
      <c r="N14" s="219" t="s">
        <v>173</v>
      </c>
      <c r="O14" s="213">
        <v>3</v>
      </c>
      <c r="P14" s="220"/>
      <c r="Q14" s="221"/>
      <c r="R14" s="696">
        <v>18</v>
      </c>
    </row>
    <row r="15" spans="1:18" ht="17.25" customHeight="1" x14ac:dyDescent="0.25">
      <c r="A15" s="687"/>
      <c r="B15" s="222"/>
      <c r="C15" s="223"/>
      <c r="D15" s="224"/>
      <c r="E15" s="225"/>
      <c r="F15" s="226" t="s">
        <v>224</v>
      </c>
      <c r="G15" s="227">
        <v>2</v>
      </c>
      <c r="H15" s="224"/>
      <c r="I15" s="225"/>
      <c r="J15" s="228"/>
      <c r="K15" s="223"/>
      <c r="L15" s="229" t="s">
        <v>103</v>
      </c>
      <c r="M15" s="230">
        <v>3</v>
      </c>
      <c r="N15" s="222"/>
      <c r="O15" s="223"/>
      <c r="P15" s="231"/>
      <c r="Q15" s="232"/>
      <c r="R15" s="697"/>
    </row>
    <row r="16" spans="1:18" ht="17.25" customHeight="1" thickBot="1" x14ac:dyDescent="0.3">
      <c r="A16" s="687"/>
      <c r="B16" s="233"/>
      <c r="C16" s="234"/>
      <c r="D16" s="235"/>
      <c r="E16" s="236"/>
      <c r="F16" s="233"/>
      <c r="G16" s="234"/>
      <c r="H16" s="235"/>
      <c r="I16" s="236"/>
      <c r="J16" s="237"/>
      <c r="K16" s="234"/>
      <c r="L16" s="207" t="s">
        <v>186</v>
      </c>
      <c r="M16" s="238">
        <v>2</v>
      </c>
      <c r="N16" s="233"/>
      <c r="O16" s="234"/>
      <c r="P16" s="235"/>
      <c r="Q16" s="236"/>
      <c r="R16" s="697"/>
    </row>
    <row r="17" spans="1:18" ht="17.25" customHeight="1" x14ac:dyDescent="0.25">
      <c r="A17" s="686" t="s">
        <v>225</v>
      </c>
      <c r="B17" s="239"/>
      <c r="C17" s="240"/>
      <c r="D17" s="241"/>
      <c r="E17" s="242"/>
      <c r="F17" s="219" t="s">
        <v>125</v>
      </c>
      <c r="G17" s="213">
        <v>1</v>
      </c>
      <c r="H17" s="214" t="s">
        <v>127</v>
      </c>
      <c r="I17" s="243">
        <v>1</v>
      </c>
      <c r="J17" s="244" t="s">
        <v>134</v>
      </c>
      <c r="K17" s="213">
        <v>1</v>
      </c>
      <c r="L17" s="245" t="s">
        <v>226</v>
      </c>
      <c r="M17" s="243">
        <v>1</v>
      </c>
      <c r="N17" s="239"/>
      <c r="O17" s="240"/>
      <c r="P17" s="220"/>
      <c r="Q17" s="221"/>
      <c r="R17" s="697"/>
    </row>
    <row r="18" spans="1:18" ht="17.25" customHeight="1" x14ac:dyDescent="0.25">
      <c r="A18" s="687"/>
      <c r="B18" s="246"/>
      <c r="C18" s="247"/>
      <c r="D18" s="248"/>
      <c r="E18" s="249"/>
      <c r="F18" s="250" t="s">
        <v>129</v>
      </c>
      <c r="G18" s="230">
        <v>1</v>
      </c>
      <c r="H18" s="229" t="s">
        <v>131</v>
      </c>
      <c r="I18" s="251">
        <v>1</v>
      </c>
      <c r="J18" s="250" t="s">
        <v>136</v>
      </c>
      <c r="K18" s="230">
        <v>1</v>
      </c>
      <c r="L18" s="248"/>
      <c r="M18" s="249"/>
      <c r="N18" s="246"/>
      <c r="O18" s="247"/>
      <c r="P18" s="231"/>
      <c r="Q18" s="232"/>
      <c r="R18" s="697"/>
    </row>
    <row r="19" spans="1:18" ht="17.25" customHeight="1" thickBot="1" x14ac:dyDescent="0.3">
      <c r="A19" s="688"/>
      <c r="B19" s="252"/>
      <c r="C19" s="253"/>
      <c r="D19" s="254"/>
      <c r="E19" s="255"/>
      <c r="F19" s="252"/>
      <c r="G19" s="253"/>
      <c r="H19" s="256"/>
      <c r="I19" s="255"/>
      <c r="J19" s="257" t="s">
        <v>138</v>
      </c>
      <c r="K19" s="258">
        <v>1</v>
      </c>
      <c r="L19" s="254"/>
      <c r="M19" s="255"/>
      <c r="N19" s="252"/>
      <c r="O19" s="253"/>
      <c r="P19" s="259"/>
      <c r="Q19" s="260"/>
      <c r="R19" s="697"/>
    </row>
    <row r="20" spans="1:18" ht="17.25" customHeight="1" x14ac:dyDescent="0.25">
      <c r="A20" s="686" t="s">
        <v>227</v>
      </c>
      <c r="B20" s="239"/>
      <c r="C20" s="240"/>
      <c r="D20" s="241"/>
      <c r="E20" s="261"/>
      <c r="F20" s="262" t="s">
        <v>153</v>
      </c>
      <c r="G20" s="210">
        <v>2</v>
      </c>
      <c r="H20" s="263" t="s">
        <v>228</v>
      </c>
      <c r="I20" s="243">
        <v>2</v>
      </c>
      <c r="J20" s="262" t="s">
        <v>177</v>
      </c>
      <c r="K20" s="213">
        <v>3</v>
      </c>
      <c r="L20" s="264" t="s">
        <v>109</v>
      </c>
      <c r="M20" s="215">
        <v>3</v>
      </c>
      <c r="N20" s="265" t="s">
        <v>229</v>
      </c>
      <c r="O20" s="213">
        <v>3</v>
      </c>
      <c r="P20" s="266" t="s">
        <v>111</v>
      </c>
      <c r="Q20" s="215">
        <v>2</v>
      </c>
      <c r="R20" s="697"/>
    </row>
    <row r="21" spans="1:18" ht="17.25" customHeight="1" x14ac:dyDescent="0.25">
      <c r="A21" s="687"/>
      <c r="B21" s="246"/>
      <c r="C21" s="247"/>
      <c r="D21" s="248"/>
      <c r="E21" s="249"/>
      <c r="F21" s="246"/>
      <c r="G21" s="247"/>
      <c r="H21" s="248"/>
      <c r="I21" s="249"/>
      <c r="J21" s="267" t="s">
        <v>155</v>
      </c>
      <c r="K21" s="230">
        <v>2</v>
      </c>
      <c r="L21" s="268" t="s">
        <v>120</v>
      </c>
      <c r="M21" s="269">
        <v>2</v>
      </c>
      <c r="N21" s="270" t="s">
        <v>113</v>
      </c>
      <c r="O21" s="230">
        <v>2</v>
      </c>
      <c r="P21" s="271" t="s">
        <v>115</v>
      </c>
      <c r="Q21" s="269">
        <v>2</v>
      </c>
      <c r="R21" s="697"/>
    </row>
    <row r="22" spans="1:18" ht="17.25" customHeight="1" x14ac:dyDescent="0.25">
      <c r="A22" s="687"/>
      <c r="B22" s="246"/>
      <c r="C22" s="247"/>
      <c r="D22" s="248"/>
      <c r="E22" s="249"/>
      <c r="F22" s="246"/>
      <c r="G22" s="247"/>
      <c r="H22" s="248"/>
      <c r="I22" s="249"/>
      <c r="J22" s="222"/>
      <c r="K22" s="223"/>
      <c r="L22" s="268" t="s">
        <v>230</v>
      </c>
      <c r="M22" s="269">
        <v>2</v>
      </c>
      <c r="N22" s="272" t="s">
        <v>198</v>
      </c>
      <c r="O22" s="230">
        <v>2</v>
      </c>
      <c r="P22" s="273" t="s">
        <v>122</v>
      </c>
      <c r="Q22" s="269">
        <v>3</v>
      </c>
      <c r="R22" s="697"/>
    </row>
    <row r="23" spans="1:18" ht="17.25" customHeight="1" x14ac:dyDescent="0.25">
      <c r="A23" s="687"/>
      <c r="B23" s="246"/>
      <c r="C23" s="247"/>
      <c r="D23" s="248"/>
      <c r="E23" s="249"/>
      <c r="F23" s="246"/>
      <c r="G23" s="247"/>
      <c r="H23" s="248"/>
      <c r="I23" s="249"/>
      <c r="J23" s="222"/>
      <c r="K23" s="223"/>
      <c r="L23" s="274" t="s">
        <v>121</v>
      </c>
      <c r="M23" s="269">
        <v>2</v>
      </c>
      <c r="N23" s="275"/>
      <c r="O23" s="276"/>
      <c r="P23" s="273" t="s">
        <v>123</v>
      </c>
      <c r="Q23" s="269">
        <v>2</v>
      </c>
      <c r="R23" s="697"/>
    </row>
    <row r="24" spans="1:18" ht="17.25" customHeight="1" x14ac:dyDescent="0.25">
      <c r="A24" s="687"/>
      <c r="B24" s="246"/>
      <c r="C24" s="247"/>
      <c r="D24" s="248"/>
      <c r="E24" s="249"/>
      <c r="F24" s="246"/>
      <c r="G24" s="247"/>
      <c r="H24" s="248"/>
      <c r="I24" s="249"/>
      <c r="J24" s="222"/>
      <c r="K24" s="223"/>
      <c r="L24" s="301" t="s">
        <v>231</v>
      </c>
      <c r="M24" s="269">
        <v>2</v>
      </c>
      <c r="N24" s="208" t="s">
        <v>181</v>
      </c>
      <c r="O24" s="277">
        <v>2</v>
      </c>
      <c r="P24" s="273" t="s">
        <v>201</v>
      </c>
      <c r="Q24" s="269">
        <v>2</v>
      </c>
      <c r="R24" s="697"/>
    </row>
    <row r="25" spans="1:18" ht="17.25" customHeight="1" x14ac:dyDescent="0.25">
      <c r="A25" s="687"/>
      <c r="B25" s="246"/>
      <c r="C25" s="247"/>
      <c r="D25" s="248"/>
      <c r="E25" s="249"/>
      <c r="F25" s="246"/>
      <c r="G25" s="247"/>
      <c r="H25" s="248"/>
      <c r="I25" s="249"/>
      <c r="J25" s="222"/>
      <c r="K25" s="223"/>
      <c r="L25" s="274"/>
      <c r="M25" s="269"/>
      <c r="N25" s="302" t="s">
        <v>208</v>
      </c>
      <c r="O25" s="230">
        <v>2</v>
      </c>
      <c r="P25" s="271" t="s">
        <v>117</v>
      </c>
      <c r="Q25" s="269">
        <v>3</v>
      </c>
      <c r="R25" s="697"/>
    </row>
    <row r="26" spans="1:18" ht="17.25" customHeight="1" x14ac:dyDescent="0.25">
      <c r="A26" s="687"/>
      <c r="B26" s="246"/>
      <c r="C26" s="247"/>
      <c r="D26" s="248"/>
      <c r="E26" s="249"/>
      <c r="F26" s="246"/>
      <c r="G26" s="247"/>
      <c r="H26" s="248"/>
      <c r="I26" s="249"/>
      <c r="J26" s="222"/>
      <c r="K26" s="223"/>
      <c r="L26" s="274"/>
      <c r="M26" s="269"/>
      <c r="N26" s="275"/>
      <c r="O26" s="276"/>
      <c r="P26" s="209" t="s">
        <v>203</v>
      </c>
      <c r="Q26" s="251">
        <v>4</v>
      </c>
      <c r="R26" s="697"/>
    </row>
    <row r="27" spans="1:18" ht="17.25" customHeight="1" thickBot="1" x14ac:dyDescent="0.3">
      <c r="A27" s="688"/>
      <c r="B27" s="252"/>
      <c r="C27" s="253"/>
      <c r="D27" s="254"/>
      <c r="E27" s="255"/>
      <c r="F27" s="252"/>
      <c r="G27" s="253"/>
      <c r="H27" s="254"/>
      <c r="I27" s="255"/>
      <c r="J27" s="278"/>
      <c r="K27" s="279"/>
      <c r="L27" s="280"/>
      <c r="M27" s="281"/>
      <c r="N27" s="282"/>
      <c r="O27" s="283"/>
      <c r="P27" s="284"/>
      <c r="Q27" s="285"/>
      <c r="R27" s="698"/>
    </row>
    <row r="29" spans="1:18" x14ac:dyDescent="0.25">
      <c r="B29" s="303" t="s">
        <v>232</v>
      </c>
    </row>
    <row r="30" spans="1:18" x14ac:dyDescent="0.25">
      <c r="B30" s="304" t="s">
        <v>233</v>
      </c>
    </row>
    <row r="31" spans="1:18" x14ac:dyDescent="0.25">
      <c r="B31" s="305" t="s">
        <v>234</v>
      </c>
    </row>
    <row r="32" spans="1:18" x14ac:dyDescent="0.25">
      <c r="B32" s="306" t="s">
        <v>235</v>
      </c>
    </row>
  </sheetData>
  <mergeCells count="13">
    <mergeCell ref="R11:R13"/>
    <mergeCell ref="R14:R27"/>
    <mergeCell ref="B1:E1"/>
    <mergeCell ref="F1:I1"/>
    <mergeCell ref="J1:M1"/>
    <mergeCell ref="N1:Q1"/>
    <mergeCell ref="A1:A2"/>
    <mergeCell ref="A3:A5"/>
    <mergeCell ref="A17:A19"/>
    <mergeCell ref="A20:A27"/>
    <mergeCell ref="A14:A16"/>
    <mergeCell ref="A6:A10"/>
    <mergeCell ref="A11:A13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opLeftCell="A16" zoomScale="120" zoomScaleNormal="120" workbookViewId="0">
      <selection activeCell="O14" sqref="O14"/>
    </sheetView>
  </sheetViews>
  <sheetFormatPr defaultRowHeight="16.5" x14ac:dyDescent="0.25"/>
  <cols>
    <col min="1" max="1" width="3.375" customWidth="1"/>
    <col min="2" max="2" width="19.75" customWidth="1"/>
    <col min="3" max="13" width="6.625" customWidth="1"/>
  </cols>
  <sheetData>
    <row r="2" spans="2:13" ht="20.25" thickBot="1" x14ac:dyDescent="0.3">
      <c r="B2" s="381" t="s">
        <v>236</v>
      </c>
      <c r="E2" s="337"/>
    </row>
    <row r="3" spans="2:13" x14ac:dyDescent="0.25">
      <c r="B3" s="715" t="s">
        <v>4</v>
      </c>
      <c r="C3" s="717" t="s">
        <v>5</v>
      </c>
      <c r="D3" s="719" t="s">
        <v>6</v>
      </c>
      <c r="E3" s="719" t="s">
        <v>7</v>
      </c>
      <c r="F3" s="719" t="s">
        <v>8</v>
      </c>
      <c r="G3" s="719"/>
      <c r="H3" s="708" t="s">
        <v>9</v>
      </c>
      <c r="I3" s="709"/>
      <c r="J3" s="708" t="s">
        <v>10</v>
      </c>
      <c r="K3" s="709"/>
      <c r="L3" s="708" t="s">
        <v>11</v>
      </c>
      <c r="M3" s="710"/>
    </row>
    <row r="4" spans="2:13" x14ac:dyDescent="0.25">
      <c r="B4" s="716"/>
      <c r="C4" s="718"/>
      <c r="D4" s="720"/>
      <c r="E4" s="720"/>
      <c r="F4" s="137" t="s">
        <v>15</v>
      </c>
      <c r="G4" s="137" t="s">
        <v>16</v>
      </c>
      <c r="H4" s="137" t="s">
        <v>15</v>
      </c>
      <c r="I4" s="137" t="s">
        <v>16</v>
      </c>
      <c r="J4" s="137" t="s">
        <v>15</v>
      </c>
      <c r="K4" s="137" t="s">
        <v>16</v>
      </c>
      <c r="L4" s="137" t="s">
        <v>15</v>
      </c>
      <c r="M4" s="457" t="s">
        <v>16</v>
      </c>
    </row>
    <row r="5" spans="2:13" x14ac:dyDescent="0.25">
      <c r="B5" s="458" t="s">
        <v>109</v>
      </c>
      <c r="C5" s="494"/>
      <c r="D5" s="495" t="s">
        <v>27</v>
      </c>
      <c r="E5" s="309">
        <v>3</v>
      </c>
      <c r="F5" s="137"/>
      <c r="G5" s="137"/>
      <c r="H5" s="137"/>
      <c r="I5" s="137"/>
      <c r="J5" s="137"/>
      <c r="K5" s="309">
        <v>3</v>
      </c>
      <c r="L5" s="137"/>
      <c r="M5" s="457"/>
    </row>
    <row r="6" spans="2:13" x14ac:dyDescent="0.25">
      <c r="B6" s="459" t="s">
        <v>176</v>
      </c>
      <c r="C6" s="494"/>
      <c r="D6" s="495" t="s">
        <v>27</v>
      </c>
      <c r="E6" s="310">
        <v>1</v>
      </c>
      <c r="F6" s="137"/>
      <c r="G6" s="137"/>
      <c r="H6" s="137"/>
      <c r="I6" s="137"/>
      <c r="J6" s="137"/>
      <c r="K6" s="310">
        <v>1</v>
      </c>
      <c r="L6" s="137"/>
      <c r="M6" s="457"/>
    </row>
    <row r="7" spans="2:13" x14ac:dyDescent="0.25">
      <c r="B7" s="460" t="s">
        <v>111</v>
      </c>
      <c r="C7" s="494"/>
      <c r="D7" s="495" t="s">
        <v>27</v>
      </c>
      <c r="E7" s="311">
        <v>2</v>
      </c>
      <c r="F7" s="137"/>
      <c r="G7" s="137"/>
      <c r="H7" s="137"/>
      <c r="I7" s="137"/>
      <c r="J7" s="137"/>
      <c r="K7" s="137"/>
      <c r="L7" s="137"/>
      <c r="M7" s="461">
        <v>2</v>
      </c>
    </row>
    <row r="8" spans="2:13" x14ac:dyDescent="0.25">
      <c r="B8" s="448" t="s">
        <v>127</v>
      </c>
      <c r="C8" s="138"/>
      <c r="D8" s="495" t="s">
        <v>27</v>
      </c>
      <c r="E8" s="310">
        <v>1</v>
      </c>
      <c r="F8" s="139"/>
      <c r="G8" s="139"/>
      <c r="H8" s="139"/>
      <c r="I8" s="310">
        <v>1</v>
      </c>
      <c r="J8" s="307"/>
      <c r="K8" s="68"/>
      <c r="L8" s="307"/>
      <c r="M8" s="462"/>
    </row>
    <row r="9" spans="2:13" ht="16.5" customHeight="1" x14ac:dyDescent="0.25">
      <c r="B9" s="448" t="s">
        <v>134</v>
      </c>
      <c r="C9" s="138"/>
      <c r="D9" s="495" t="s">
        <v>27</v>
      </c>
      <c r="E9" s="310">
        <v>1</v>
      </c>
      <c r="F9" s="139"/>
      <c r="G9" s="139"/>
      <c r="H9" s="139"/>
      <c r="I9" s="139"/>
      <c r="J9" s="310">
        <v>1</v>
      </c>
      <c r="K9" s="311"/>
      <c r="L9" s="307"/>
      <c r="M9" s="462"/>
    </row>
    <row r="10" spans="2:13" ht="16.5" customHeight="1" x14ac:dyDescent="0.25">
      <c r="B10" s="451" t="s">
        <v>186</v>
      </c>
      <c r="C10" s="138"/>
      <c r="D10" s="495" t="s">
        <v>27</v>
      </c>
      <c r="E10" s="311">
        <v>2</v>
      </c>
      <c r="F10" s="139"/>
      <c r="G10" s="139"/>
      <c r="H10" s="139"/>
      <c r="I10" s="139"/>
      <c r="J10" s="307"/>
      <c r="K10" s="311">
        <v>2</v>
      </c>
      <c r="L10" s="307"/>
      <c r="M10" s="462"/>
    </row>
    <row r="11" spans="2:13" ht="16.5" customHeight="1" x14ac:dyDescent="0.25">
      <c r="B11" s="451" t="s">
        <v>181</v>
      </c>
      <c r="C11" s="138"/>
      <c r="D11" s="495" t="s">
        <v>27</v>
      </c>
      <c r="E11" s="309">
        <v>3</v>
      </c>
      <c r="F11" s="308"/>
      <c r="G11" s="308"/>
      <c r="H11" s="308"/>
      <c r="I11" s="308"/>
      <c r="J11" s="308"/>
      <c r="K11" s="310"/>
      <c r="L11" s="309">
        <v>3</v>
      </c>
      <c r="M11" s="462"/>
    </row>
    <row r="12" spans="2:13" x14ac:dyDescent="0.25">
      <c r="B12" s="463" t="s">
        <v>115</v>
      </c>
      <c r="C12" s="138"/>
      <c r="D12" s="445" t="s">
        <v>209</v>
      </c>
      <c r="E12" s="311">
        <v>2</v>
      </c>
      <c r="F12" s="308"/>
      <c r="G12" s="308"/>
      <c r="H12" s="308"/>
      <c r="I12" s="308"/>
      <c r="J12" s="308"/>
      <c r="K12" s="310"/>
      <c r="L12" s="307"/>
      <c r="M12" s="461">
        <v>2</v>
      </c>
    </row>
    <row r="13" spans="2:13" x14ac:dyDescent="0.25">
      <c r="B13" s="449" t="s">
        <v>123</v>
      </c>
      <c r="C13" s="138"/>
      <c r="D13" s="445" t="s">
        <v>209</v>
      </c>
      <c r="E13" s="66">
        <v>2</v>
      </c>
      <c r="F13" s="139"/>
      <c r="G13" s="139"/>
      <c r="H13" s="139"/>
      <c r="I13" s="139"/>
      <c r="J13" s="139"/>
      <c r="K13" s="139"/>
      <c r="L13" s="66"/>
      <c r="M13" s="464">
        <v>2</v>
      </c>
    </row>
    <row r="14" spans="2:13" x14ac:dyDescent="0.25">
      <c r="B14" s="449" t="s">
        <v>201</v>
      </c>
      <c r="C14" s="138"/>
      <c r="D14" s="445" t="s">
        <v>209</v>
      </c>
      <c r="E14" s="66">
        <v>2</v>
      </c>
      <c r="F14" s="139"/>
      <c r="G14" s="139"/>
      <c r="H14" s="139"/>
      <c r="I14" s="139"/>
      <c r="J14" s="139"/>
      <c r="K14" s="139"/>
      <c r="L14" s="66">
        <v>2</v>
      </c>
      <c r="M14" s="465"/>
    </row>
    <row r="15" spans="2:13" x14ac:dyDescent="0.25">
      <c r="B15" s="466" t="s">
        <v>237</v>
      </c>
      <c r="C15" s="138"/>
      <c r="D15" s="445" t="s">
        <v>209</v>
      </c>
      <c r="E15" s="66">
        <v>3</v>
      </c>
      <c r="F15" s="139"/>
      <c r="G15" s="139"/>
      <c r="H15" s="139"/>
      <c r="I15" s="139"/>
      <c r="J15" s="139"/>
      <c r="K15" s="139"/>
      <c r="L15" s="66">
        <v>3</v>
      </c>
      <c r="M15" s="465"/>
    </row>
    <row r="16" spans="2:13" ht="17.25" thickBot="1" x14ac:dyDescent="0.3">
      <c r="B16" s="467"/>
      <c r="C16" s="468"/>
      <c r="D16" s="469"/>
      <c r="E16" s="74"/>
      <c r="F16" s="74"/>
      <c r="G16" s="74"/>
      <c r="H16" s="74"/>
      <c r="I16" s="74"/>
      <c r="J16" s="74"/>
      <c r="K16" s="74"/>
      <c r="L16" s="74"/>
      <c r="M16" s="470"/>
    </row>
    <row r="17" spans="2:14" ht="19.5" x14ac:dyDescent="0.25">
      <c r="B17" s="125" t="s">
        <v>238</v>
      </c>
      <c r="N17" s="336"/>
    </row>
    <row r="21" spans="2:14" ht="20.25" thickBot="1" x14ac:dyDescent="0.3">
      <c r="B21" s="381" t="s">
        <v>239</v>
      </c>
    </row>
    <row r="22" spans="2:14" x14ac:dyDescent="0.25">
      <c r="B22" s="711" t="s">
        <v>4</v>
      </c>
      <c r="C22" s="713" t="s">
        <v>5</v>
      </c>
      <c r="D22" s="713" t="s">
        <v>6</v>
      </c>
      <c r="E22" s="713" t="s">
        <v>7</v>
      </c>
      <c r="F22" s="713" t="s">
        <v>8</v>
      </c>
      <c r="G22" s="713"/>
      <c r="H22" s="705" t="s">
        <v>9</v>
      </c>
      <c r="I22" s="706"/>
      <c r="J22" s="705" t="s">
        <v>10</v>
      </c>
      <c r="K22" s="706"/>
      <c r="L22" s="705" t="s">
        <v>11</v>
      </c>
      <c r="M22" s="707"/>
    </row>
    <row r="23" spans="2:14" ht="17.100000000000001" customHeight="1" x14ac:dyDescent="0.25">
      <c r="B23" s="712"/>
      <c r="C23" s="714"/>
      <c r="D23" s="714"/>
      <c r="E23" s="714"/>
      <c r="F23" s="341" t="s">
        <v>15</v>
      </c>
      <c r="G23" s="341" t="s">
        <v>16</v>
      </c>
      <c r="H23" s="341" t="s">
        <v>15</v>
      </c>
      <c r="I23" s="341" t="s">
        <v>16</v>
      </c>
      <c r="J23" s="341" t="s">
        <v>15</v>
      </c>
      <c r="K23" s="341" t="s">
        <v>16</v>
      </c>
      <c r="L23" s="341" t="s">
        <v>15</v>
      </c>
      <c r="M23" s="342" t="s">
        <v>16</v>
      </c>
    </row>
    <row r="24" spans="2:14" x14ac:dyDescent="0.25">
      <c r="B24" s="454" t="s">
        <v>240</v>
      </c>
      <c r="C24" s="343"/>
      <c r="D24" s="455" t="s">
        <v>241</v>
      </c>
      <c r="E24" s="66">
        <v>3</v>
      </c>
      <c r="F24" s="345"/>
      <c r="G24" s="345"/>
      <c r="H24" s="345"/>
      <c r="I24" s="345"/>
      <c r="J24" s="345"/>
      <c r="K24" s="345"/>
      <c r="L24" s="345">
        <v>3</v>
      </c>
      <c r="M24" s="342"/>
    </row>
    <row r="25" spans="2:14" x14ac:dyDescent="0.25">
      <c r="B25" s="449" t="s">
        <v>242</v>
      </c>
      <c r="C25" s="346"/>
      <c r="D25" s="455" t="s">
        <v>241</v>
      </c>
      <c r="E25" s="66">
        <v>1</v>
      </c>
      <c r="F25" s="344"/>
      <c r="G25" s="344"/>
      <c r="H25" s="344">
        <v>3</v>
      </c>
      <c r="I25" s="347"/>
      <c r="J25" s="347"/>
      <c r="K25" s="345"/>
      <c r="L25" s="347"/>
      <c r="M25" s="348"/>
    </row>
    <row r="26" spans="2:14" x14ac:dyDescent="0.25">
      <c r="B26" s="449" t="s">
        <v>125</v>
      </c>
      <c r="C26" s="346"/>
      <c r="D26" s="455" t="s">
        <v>241</v>
      </c>
      <c r="E26" s="66">
        <v>1</v>
      </c>
      <c r="F26" s="344"/>
      <c r="G26" s="344"/>
      <c r="H26" s="344"/>
      <c r="I26" s="344"/>
      <c r="J26" s="347">
        <v>3</v>
      </c>
      <c r="K26" s="347"/>
      <c r="L26" s="347"/>
      <c r="M26" s="348"/>
    </row>
    <row r="27" spans="2:14" x14ac:dyDescent="0.25">
      <c r="B27" s="451" t="s">
        <v>186</v>
      </c>
      <c r="C27" s="346"/>
      <c r="D27" s="455" t="s">
        <v>241</v>
      </c>
      <c r="E27" s="66">
        <v>2</v>
      </c>
      <c r="F27" s="344"/>
      <c r="G27" s="344"/>
      <c r="H27" s="344"/>
      <c r="I27" s="344">
        <v>2</v>
      </c>
      <c r="J27" s="347"/>
      <c r="K27" s="347"/>
      <c r="L27" s="347"/>
      <c r="M27" s="348"/>
    </row>
    <row r="28" spans="2:14" x14ac:dyDescent="0.25">
      <c r="B28" s="451" t="s">
        <v>181</v>
      </c>
      <c r="C28" s="346"/>
      <c r="D28" s="455" t="s">
        <v>241</v>
      </c>
      <c r="E28" s="66">
        <v>3</v>
      </c>
      <c r="F28" s="344"/>
      <c r="G28" s="344"/>
      <c r="H28" s="344"/>
      <c r="I28" s="344"/>
      <c r="J28" s="344">
        <v>3</v>
      </c>
      <c r="K28" s="344"/>
      <c r="L28" s="349"/>
      <c r="M28" s="350"/>
    </row>
    <row r="29" spans="2:14" x14ac:dyDescent="0.25">
      <c r="B29" s="452" t="s">
        <v>243</v>
      </c>
      <c r="C29" s="346"/>
      <c r="D29" s="455" t="s">
        <v>241</v>
      </c>
      <c r="E29" s="136">
        <v>2</v>
      </c>
      <c r="F29" s="344"/>
      <c r="G29" s="344"/>
      <c r="H29" s="344"/>
      <c r="I29" s="344"/>
      <c r="J29" s="344"/>
      <c r="K29" s="344"/>
      <c r="L29" s="349"/>
      <c r="M29" s="350"/>
    </row>
    <row r="30" spans="2:14" x14ac:dyDescent="0.25">
      <c r="B30" s="450" t="s">
        <v>244</v>
      </c>
      <c r="C30" s="346"/>
      <c r="D30" s="456" t="s">
        <v>209</v>
      </c>
      <c r="E30" s="66">
        <v>3</v>
      </c>
      <c r="F30" s="344"/>
      <c r="G30" s="344"/>
      <c r="H30" s="344"/>
      <c r="I30" s="344"/>
      <c r="J30" s="344"/>
      <c r="K30" s="344"/>
      <c r="L30" s="349"/>
      <c r="M30" s="350">
        <v>3</v>
      </c>
    </row>
    <row r="31" spans="2:14" x14ac:dyDescent="0.25">
      <c r="B31" s="458" t="s">
        <v>109</v>
      </c>
      <c r="C31" s="346"/>
      <c r="D31" s="456" t="s">
        <v>209</v>
      </c>
      <c r="E31" s="66">
        <v>3</v>
      </c>
      <c r="F31" s="344"/>
      <c r="G31" s="344"/>
      <c r="H31" s="344"/>
      <c r="I31" s="344"/>
      <c r="J31" s="344"/>
      <c r="K31" s="66">
        <v>3</v>
      </c>
      <c r="L31" s="349"/>
      <c r="M31" s="350"/>
    </row>
    <row r="32" spans="2:14" x14ac:dyDescent="0.25">
      <c r="B32" s="471" t="s">
        <v>155</v>
      </c>
      <c r="C32" s="346"/>
      <c r="D32" s="456" t="s">
        <v>209</v>
      </c>
      <c r="E32" s="66">
        <v>2</v>
      </c>
      <c r="F32" s="344"/>
      <c r="G32" s="344"/>
      <c r="H32" s="344"/>
      <c r="I32" s="344"/>
      <c r="J32" s="344">
        <v>2</v>
      </c>
      <c r="K32" s="344"/>
      <c r="L32" s="349"/>
      <c r="M32" s="350"/>
    </row>
    <row r="33" spans="2:13" x14ac:dyDescent="0.25">
      <c r="B33" s="454" t="s">
        <v>245</v>
      </c>
      <c r="C33" s="346"/>
      <c r="D33" s="456" t="s">
        <v>209</v>
      </c>
      <c r="E33" s="66">
        <v>3</v>
      </c>
      <c r="F33" s="446"/>
      <c r="G33" s="446"/>
      <c r="H33" s="446"/>
      <c r="I33" s="446"/>
      <c r="J33" s="446"/>
      <c r="K33" s="446"/>
      <c r="L33" s="447"/>
      <c r="M33" s="350">
        <v>3</v>
      </c>
    </row>
    <row r="34" spans="2:13" ht="17.25" thickBot="1" x14ac:dyDescent="0.3">
      <c r="B34" s="453"/>
      <c r="C34" s="351"/>
      <c r="D34" s="352"/>
      <c r="E34" s="74"/>
      <c r="F34" s="352"/>
      <c r="G34" s="352"/>
      <c r="H34" s="352"/>
      <c r="I34" s="352"/>
      <c r="J34" s="352"/>
      <c r="K34" s="352"/>
      <c r="L34" s="353"/>
      <c r="M34" s="354"/>
    </row>
    <row r="35" spans="2:13" x14ac:dyDescent="0.25">
      <c r="B35" s="125" t="s">
        <v>246</v>
      </c>
    </row>
    <row r="36" spans="2:13" x14ac:dyDescent="0.25">
      <c r="B36" s="125"/>
    </row>
    <row r="37" spans="2:13" x14ac:dyDescent="0.25">
      <c r="B37" t="s">
        <v>247</v>
      </c>
    </row>
    <row r="38" spans="2:13" x14ac:dyDescent="0.25">
      <c r="B38" t="s">
        <v>248</v>
      </c>
    </row>
    <row r="39" spans="2:13" x14ac:dyDescent="0.25">
      <c r="B39" t="s">
        <v>249</v>
      </c>
    </row>
    <row r="40" spans="2:13" x14ac:dyDescent="0.25">
      <c r="B40" t="s">
        <v>250</v>
      </c>
    </row>
    <row r="42" spans="2:13" ht="19.5" x14ac:dyDescent="0.25">
      <c r="B42" s="336"/>
    </row>
  </sheetData>
  <mergeCells count="16">
    <mergeCell ref="B3:B4"/>
    <mergeCell ref="C3:C4"/>
    <mergeCell ref="D3:D4"/>
    <mergeCell ref="E3:E4"/>
    <mergeCell ref="F3:G3"/>
    <mergeCell ref="B22:B23"/>
    <mergeCell ref="C22:C23"/>
    <mergeCell ref="D22:D23"/>
    <mergeCell ref="E22:E23"/>
    <mergeCell ref="F22:G22"/>
    <mergeCell ref="H22:I22"/>
    <mergeCell ref="J22:K22"/>
    <mergeCell ref="L22:M22"/>
    <mergeCell ref="J3:K3"/>
    <mergeCell ref="L3:M3"/>
    <mergeCell ref="H3:I3"/>
  </mergeCells>
  <phoneticPr fontId="5" type="noConversion"/>
  <pageMargins left="0.31496062992125984" right="0.31496062992125984" top="0.74803149606299213" bottom="0.55118110236220474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2"/>
  <sheetViews>
    <sheetView workbookViewId="0">
      <selection activeCell="T27" sqref="T27"/>
    </sheetView>
  </sheetViews>
  <sheetFormatPr defaultRowHeight="16.5" x14ac:dyDescent="0.25"/>
  <cols>
    <col min="2" max="2" width="21.125" style="356" customWidth="1"/>
    <col min="3" max="10" width="5.625" customWidth="1"/>
    <col min="11" max="11" width="4.125" customWidth="1"/>
    <col min="12" max="19" width="5.625" customWidth="1"/>
    <col min="20" max="28" width="5" customWidth="1"/>
  </cols>
  <sheetData>
    <row r="1" spans="1:22" ht="17.25" thickTop="1" x14ac:dyDescent="0.25">
      <c r="B1" s="403" t="s">
        <v>213</v>
      </c>
      <c r="C1" s="426">
        <v>1091</v>
      </c>
      <c r="D1" s="426"/>
      <c r="E1" s="426"/>
      <c r="F1" s="426"/>
      <c r="G1" s="426"/>
      <c r="H1" s="426"/>
      <c r="I1" s="426"/>
      <c r="J1" s="426"/>
      <c r="K1" s="390"/>
      <c r="L1" s="426">
        <v>1092</v>
      </c>
      <c r="M1" s="426"/>
      <c r="N1" s="426"/>
      <c r="O1" s="426"/>
      <c r="P1" s="426"/>
      <c r="Q1" s="426"/>
      <c r="R1" s="426"/>
      <c r="S1" s="431"/>
    </row>
    <row r="2" spans="1:22" x14ac:dyDescent="0.25">
      <c r="B2" s="391" t="s">
        <v>251</v>
      </c>
      <c r="C2" s="427">
        <v>9</v>
      </c>
      <c r="D2" s="428">
        <v>10.5</v>
      </c>
      <c r="E2" s="428">
        <v>7</v>
      </c>
      <c r="F2" s="428">
        <v>8.5</v>
      </c>
      <c r="G2" s="428">
        <v>10</v>
      </c>
      <c r="H2" s="428">
        <v>6</v>
      </c>
      <c r="I2" s="428">
        <v>7.5</v>
      </c>
      <c r="J2" s="428">
        <v>10</v>
      </c>
      <c r="K2" s="376"/>
      <c r="L2" s="428">
        <v>6</v>
      </c>
      <c r="M2" s="428">
        <v>10.45</v>
      </c>
      <c r="N2" s="428">
        <v>6</v>
      </c>
      <c r="O2" s="428">
        <v>11</v>
      </c>
      <c r="P2" s="428">
        <v>8</v>
      </c>
      <c r="Q2" s="428">
        <v>8</v>
      </c>
      <c r="R2" s="428">
        <v>8.8249999999999993</v>
      </c>
      <c r="S2" s="432">
        <v>8</v>
      </c>
    </row>
    <row r="3" spans="1:22" ht="17.25" thickBot="1" x14ac:dyDescent="0.3">
      <c r="B3" s="392" t="s">
        <v>252</v>
      </c>
      <c r="C3" s="429">
        <v>2</v>
      </c>
      <c r="D3" s="430">
        <v>1.1200000000000001</v>
      </c>
      <c r="E3" s="430">
        <v>3</v>
      </c>
      <c r="F3" s="430">
        <v>0</v>
      </c>
      <c r="G3" s="430">
        <v>0</v>
      </c>
      <c r="H3" s="430">
        <v>5</v>
      </c>
      <c r="I3" s="430">
        <v>2</v>
      </c>
      <c r="J3" s="430">
        <v>0</v>
      </c>
      <c r="K3" s="393"/>
      <c r="L3" s="430">
        <v>3</v>
      </c>
      <c r="M3" s="430">
        <v>2.125</v>
      </c>
      <c r="N3" s="430">
        <v>3</v>
      </c>
      <c r="O3" s="430">
        <v>0</v>
      </c>
      <c r="P3" s="430">
        <v>0</v>
      </c>
      <c r="Q3" s="430">
        <v>5</v>
      </c>
      <c r="R3" s="430">
        <v>4</v>
      </c>
      <c r="S3" s="433">
        <v>0</v>
      </c>
    </row>
    <row r="4" spans="1:22" ht="18" thickTop="1" thickBot="1" x14ac:dyDescent="0.3">
      <c r="B4" s="394"/>
      <c r="C4" s="414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6"/>
    </row>
    <row r="5" spans="1:22" ht="17.25" thickTop="1" x14ac:dyDescent="0.25">
      <c r="B5" s="438"/>
      <c r="C5" s="415" t="s">
        <v>253</v>
      </c>
      <c r="D5" s="390"/>
      <c r="E5" s="390"/>
      <c r="F5" s="390"/>
      <c r="G5" s="390"/>
      <c r="H5" s="390"/>
      <c r="I5" s="390"/>
      <c r="J5" s="416"/>
      <c r="K5" s="423"/>
      <c r="L5" s="415" t="s">
        <v>254</v>
      </c>
      <c r="M5" s="390"/>
      <c r="N5" s="390"/>
      <c r="O5" s="390"/>
      <c r="P5" s="390"/>
      <c r="Q5" s="390"/>
      <c r="R5" s="390"/>
      <c r="S5" s="411"/>
      <c r="U5" s="472" t="s">
        <v>255</v>
      </c>
      <c r="V5" s="473" t="s">
        <v>255</v>
      </c>
    </row>
    <row r="6" spans="1:22" x14ac:dyDescent="0.25">
      <c r="B6" s="439" t="s">
        <v>256</v>
      </c>
      <c r="C6" s="417">
        <f>SUM(C14:C48)</f>
        <v>4</v>
      </c>
      <c r="D6" s="401">
        <f t="shared" ref="D6:J6" si="0">SUM(D14:D48)</f>
        <v>7.5</v>
      </c>
      <c r="E6" s="401">
        <f t="shared" si="0"/>
        <v>4</v>
      </c>
      <c r="F6" s="401">
        <f t="shared" si="0"/>
        <v>3.5</v>
      </c>
      <c r="G6" s="401">
        <f t="shared" si="0"/>
        <v>6</v>
      </c>
      <c r="H6" s="401">
        <f t="shared" si="0"/>
        <v>4</v>
      </c>
      <c r="I6" s="401">
        <f t="shared" si="0"/>
        <v>6.5</v>
      </c>
      <c r="J6" s="418">
        <f t="shared" si="0"/>
        <v>9</v>
      </c>
      <c r="K6" s="424"/>
      <c r="L6" s="417">
        <f>SUM(L14:L48)</f>
        <v>5</v>
      </c>
      <c r="M6" s="401">
        <f t="shared" ref="M6:S6" si="1">SUM(M14:M48)</f>
        <v>2</v>
      </c>
      <c r="N6" s="401">
        <f t="shared" si="1"/>
        <v>3</v>
      </c>
      <c r="O6" s="401">
        <f t="shared" si="1"/>
        <v>4</v>
      </c>
      <c r="P6" s="401">
        <f t="shared" si="1"/>
        <v>6</v>
      </c>
      <c r="Q6" s="401">
        <f t="shared" si="1"/>
        <v>1</v>
      </c>
      <c r="R6" s="401">
        <f t="shared" si="1"/>
        <v>5.5</v>
      </c>
      <c r="S6" s="402">
        <f t="shared" si="1"/>
        <v>6</v>
      </c>
      <c r="U6" s="407" t="s">
        <v>257</v>
      </c>
      <c r="V6" s="474" t="s">
        <v>258</v>
      </c>
    </row>
    <row r="7" spans="1:22" x14ac:dyDescent="0.25">
      <c r="B7" s="439" t="s">
        <v>259</v>
      </c>
      <c r="C7" s="419">
        <f t="shared" ref="C7:J7" si="2">SUM(C14:C62)</f>
        <v>6</v>
      </c>
      <c r="D7" s="405">
        <f t="shared" si="2"/>
        <v>7.5</v>
      </c>
      <c r="E7" s="405">
        <f t="shared" si="2"/>
        <v>6</v>
      </c>
      <c r="F7" s="405">
        <f t="shared" si="2"/>
        <v>3.5</v>
      </c>
      <c r="G7" s="405">
        <f t="shared" si="2"/>
        <v>8</v>
      </c>
      <c r="H7" s="405">
        <f t="shared" si="2"/>
        <v>5</v>
      </c>
      <c r="I7" s="405">
        <f t="shared" si="2"/>
        <v>6.5</v>
      </c>
      <c r="J7" s="420">
        <f t="shared" si="2"/>
        <v>9</v>
      </c>
      <c r="K7" s="425"/>
      <c r="L7" s="419">
        <f t="shared" ref="L7:S7" si="3">SUM(L14:L62)</f>
        <v>5</v>
      </c>
      <c r="M7" s="405">
        <f t="shared" si="3"/>
        <v>4</v>
      </c>
      <c r="N7" s="405">
        <f t="shared" si="3"/>
        <v>3</v>
      </c>
      <c r="O7" s="405">
        <f t="shared" si="3"/>
        <v>8</v>
      </c>
      <c r="P7" s="405">
        <f t="shared" si="3"/>
        <v>8</v>
      </c>
      <c r="Q7" s="405">
        <f t="shared" si="3"/>
        <v>3</v>
      </c>
      <c r="R7" s="405">
        <f t="shared" si="3"/>
        <v>5.5</v>
      </c>
      <c r="S7" s="406">
        <f t="shared" si="3"/>
        <v>6</v>
      </c>
      <c r="U7" s="475"/>
      <c r="V7" s="476"/>
    </row>
    <row r="8" spans="1:22" x14ac:dyDescent="0.25">
      <c r="B8" s="439" t="s">
        <v>260</v>
      </c>
      <c r="C8" s="421">
        <f t="shared" ref="C8:J8" si="4">C7+C9</f>
        <v>7</v>
      </c>
      <c r="D8" s="421">
        <f t="shared" si="4"/>
        <v>8.5</v>
      </c>
      <c r="E8" s="421">
        <f t="shared" si="4"/>
        <v>7</v>
      </c>
      <c r="F8" s="412">
        <f t="shared" si="4"/>
        <v>5.5</v>
      </c>
      <c r="G8" s="412">
        <f t="shared" si="4"/>
        <v>9</v>
      </c>
      <c r="H8" s="412">
        <f t="shared" si="4"/>
        <v>6</v>
      </c>
      <c r="I8" s="412">
        <f t="shared" si="4"/>
        <v>7.5</v>
      </c>
      <c r="J8" s="422">
        <f t="shared" si="4"/>
        <v>10</v>
      </c>
      <c r="K8" s="425"/>
      <c r="L8" s="421">
        <f>L7+L9</f>
        <v>6</v>
      </c>
      <c r="M8" s="412">
        <f t="shared" ref="M8:S8" si="5">M7+M9</f>
        <v>5</v>
      </c>
      <c r="N8" s="412">
        <f t="shared" si="5"/>
        <v>4</v>
      </c>
      <c r="O8" s="412">
        <f t="shared" si="5"/>
        <v>10</v>
      </c>
      <c r="P8" s="412">
        <f t="shared" si="5"/>
        <v>9</v>
      </c>
      <c r="Q8" s="412">
        <f t="shared" si="5"/>
        <v>4</v>
      </c>
      <c r="R8" s="412">
        <f t="shared" si="5"/>
        <v>6.5</v>
      </c>
      <c r="S8" s="413">
        <f t="shared" si="5"/>
        <v>7</v>
      </c>
      <c r="U8" s="475"/>
      <c r="V8" s="476"/>
    </row>
    <row r="9" spans="1:22" x14ac:dyDescent="0.25">
      <c r="B9" s="439" t="s">
        <v>261</v>
      </c>
      <c r="C9" s="417">
        <v>1</v>
      </c>
      <c r="D9" s="401">
        <v>1</v>
      </c>
      <c r="E9" s="401">
        <v>1</v>
      </c>
      <c r="F9" s="401">
        <v>2</v>
      </c>
      <c r="G9" s="401">
        <v>1</v>
      </c>
      <c r="H9" s="401">
        <v>1</v>
      </c>
      <c r="I9" s="401">
        <v>1</v>
      </c>
      <c r="J9" s="418">
        <v>1</v>
      </c>
      <c r="K9" s="424"/>
      <c r="L9" s="417">
        <v>1</v>
      </c>
      <c r="M9" s="401">
        <v>1</v>
      </c>
      <c r="N9" s="401">
        <v>1</v>
      </c>
      <c r="O9" s="401">
        <v>2</v>
      </c>
      <c r="P9" s="401">
        <v>1</v>
      </c>
      <c r="Q9" s="401">
        <v>1</v>
      </c>
      <c r="R9" s="401">
        <v>1</v>
      </c>
      <c r="S9" s="402">
        <v>1</v>
      </c>
      <c r="U9" s="475"/>
      <c r="V9" s="476"/>
    </row>
    <row r="10" spans="1:22" x14ac:dyDescent="0.25">
      <c r="B10" s="439" t="s">
        <v>262</v>
      </c>
      <c r="C10" s="417"/>
      <c r="D10" s="401">
        <v>1</v>
      </c>
      <c r="E10" s="401"/>
      <c r="F10" s="401"/>
      <c r="G10" s="401"/>
      <c r="H10" s="401"/>
      <c r="I10" s="401"/>
      <c r="J10" s="418"/>
      <c r="K10" s="424"/>
      <c r="L10" s="417"/>
      <c r="M10" s="401">
        <v>2</v>
      </c>
      <c r="N10" s="401">
        <v>3</v>
      </c>
      <c r="O10" s="401"/>
      <c r="P10" s="401"/>
      <c r="Q10" s="401">
        <v>2</v>
      </c>
      <c r="R10" s="401"/>
      <c r="S10" s="402"/>
      <c r="U10" s="475"/>
      <c r="V10" s="476"/>
    </row>
    <row r="11" spans="1:22" ht="17.25" thickBot="1" x14ac:dyDescent="0.3">
      <c r="B11" s="440" t="s">
        <v>263</v>
      </c>
      <c r="C11" s="434">
        <f>SUM(C7,C9,C10)</f>
        <v>7</v>
      </c>
      <c r="D11" s="435">
        <f>SUM(D7,D9,D10)</f>
        <v>9.5</v>
      </c>
      <c r="E11" s="435">
        <f t="shared" ref="E11:M11" si="6">SUM(E7,E9,E10)</f>
        <v>7</v>
      </c>
      <c r="F11" s="435">
        <f t="shared" si="6"/>
        <v>5.5</v>
      </c>
      <c r="G11" s="435">
        <f t="shared" si="6"/>
        <v>9</v>
      </c>
      <c r="H11" s="435">
        <f t="shared" si="6"/>
        <v>6</v>
      </c>
      <c r="I11" s="435">
        <f t="shared" si="6"/>
        <v>7.5</v>
      </c>
      <c r="J11" s="436">
        <f t="shared" si="6"/>
        <v>10</v>
      </c>
      <c r="K11" s="441"/>
      <c r="L11" s="434">
        <f t="shared" si="6"/>
        <v>6</v>
      </c>
      <c r="M11" s="435">
        <f t="shared" si="6"/>
        <v>7</v>
      </c>
      <c r="N11" s="435">
        <f t="shared" ref="N11:S11" si="7">SUM(N7,N9,N10)</f>
        <v>7</v>
      </c>
      <c r="O11" s="435">
        <f t="shared" si="7"/>
        <v>10</v>
      </c>
      <c r="P11" s="435">
        <f t="shared" si="7"/>
        <v>9</v>
      </c>
      <c r="Q11" s="435">
        <f t="shared" si="7"/>
        <v>6</v>
      </c>
      <c r="R11" s="435">
        <f t="shared" si="7"/>
        <v>6.5</v>
      </c>
      <c r="S11" s="437">
        <f t="shared" si="7"/>
        <v>7</v>
      </c>
      <c r="U11" s="475"/>
      <c r="V11" s="476"/>
    </row>
    <row r="12" spans="1:22" ht="17.25" thickTop="1" x14ac:dyDescent="0.25">
      <c r="B12" s="404"/>
      <c r="C12" s="407"/>
      <c r="D12" s="408"/>
      <c r="E12" s="408"/>
      <c r="F12" s="408"/>
      <c r="G12" s="408"/>
      <c r="H12" s="408"/>
      <c r="I12" s="408"/>
      <c r="J12" s="408"/>
      <c r="K12" s="408"/>
      <c r="L12" s="409"/>
      <c r="M12" s="408"/>
      <c r="N12" s="408"/>
      <c r="O12" s="408"/>
      <c r="P12" s="408"/>
      <c r="Q12" s="408"/>
      <c r="R12" s="408"/>
      <c r="S12" s="410"/>
      <c r="U12" s="475"/>
      <c r="V12" s="476"/>
    </row>
    <row r="13" spans="1:22" ht="17.25" thickBot="1" x14ac:dyDescent="0.3">
      <c r="C13" s="383" t="s">
        <v>264</v>
      </c>
      <c r="D13" s="384" t="s">
        <v>265</v>
      </c>
      <c r="E13" s="384" t="s">
        <v>266</v>
      </c>
      <c r="F13" s="384" t="s">
        <v>267</v>
      </c>
      <c r="G13" s="384" t="s">
        <v>268</v>
      </c>
      <c r="H13" s="384" t="s">
        <v>269</v>
      </c>
      <c r="I13" s="384" t="s">
        <v>270</v>
      </c>
      <c r="J13" s="384" t="s">
        <v>271</v>
      </c>
      <c r="K13" s="385"/>
      <c r="L13" s="384" t="s">
        <v>264</v>
      </c>
      <c r="M13" s="384" t="s">
        <v>265</v>
      </c>
      <c r="N13" s="384" t="s">
        <v>266</v>
      </c>
      <c r="O13" s="384" t="s">
        <v>267</v>
      </c>
      <c r="P13" s="384" t="s">
        <v>268</v>
      </c>
      <c r="Q13" s="384" t="s">
        <v>269</v>
      </c>
      <c r="R13" s="384" t="s">
        <v>270</v>
      </c>
      <c r="S13" s="386" t="s">
        <v>271</v>
      </c>
      <c r="U13" s="477" t="s">
        <v>272</v>
      </c>
      <c r="V13" s="478" t="s">
        <v>273</v>
      </c>
    </row>
    <row r="14" spans="1:22" x14ac:dyDescent="0.25">
      <c r="A14" t="s">
        <v>274</v>
      </c>
      <c r="B14" s="357" t="s">
        <v>52</v>
      </c>
      <c r="C14" s="375"/>
      <c r="D14" s="376"/>
      <c r="E14" s="376"/>
      <c r="F14" s="376">
        <v>0.5</v>
      </c>
      <c r="G14" s="376"/>
      <c r="H14" s="376"/>
      <c r="I14" s="376">
        <v>1</v>
      </c>
      <c r="J14" s="376"/>
      <c r="K14" s="376"/>
      <c r="L14" s="376"/>
      <c r="M14" s="376"/>
      <c r="N14" s="376"/>
      <c r="O14" s="376"/>
      <c r="P14" s="376"/>
      <c r="Q14" s="376"/>
      <c r="R14" s="376"/>
      <c r="S14" s="377"/>
    </row>
    <row r="15" spans="1:22" ht="17.25" thickBot="1" x14ac:dyDescent="0.3">
      <c r="B15" s="358" t="s">
        <v>275</v>
      </c>
      <c r="C15" s="375"/>
      <c r="D15" s="376"/>
      <c r="E15" s="376"/>
      <c r="F15" s="376"/>
      <c r="G15" s="376">
        <v>6</v>
      </c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7"/>
    </row>
    <row r="16" spans="1:22" x14ac:dyDescent="0.25">
      <c r="A16" t="s">
        <v>276</v>
      </c>
      <c r="B16" s="359" t="s">
        <v>60</v>
      </c>
      <c r="C16" s="375"/>
      <c r="D16" s="376"/>
      <c r="E16" s="376"/>
      <c r="F16" s="376"/>
      <c r="G16" s="376"/>
      <c r="H16" s="376"/>
      <c r="I16" s="376"/>
      <c r="J16" s="376"/>
      <c r="K16" s="376"/>
      <c r="L16" s="376"/>
      <c r="M16" s="376">
        <v>1</v>
      </c>
      <c r="N16" s="376"/>
      <c r="O16" s="376"/>
      <c r="P16" s="376"/>
      <c r="Q16" s="376"/>
      <c r="R16" s="376"/>
      <c r="S16" s="377"/>
    </row>
    <row r="17" spans="1:19" x14ac:dyDescent="0.25">
      <c r="B17" s="360" t="s">
        <v>277</v>
      </c>
      <c r="C17" s="375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>
        <v>6</v>
      </c>
      <c r="Q17" s="376"/>
      <c r="R17" s="376"/>
      <c r="S17" s="377"/>
    </row>
    <row r="18" spans="1:19" x14ac:dyDescent="0.25">
      <c r="B18" s="361" t="s">
        <v>163</v>
      </c>
      <c r="C18" s="375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7"/>
    </row>
    <row r="19" spans="1:19" x14ac:dyDescent="0.25">
      <c r="B19" s="362" t="s">
        <v>278</v>
      </c>
      <c r="C19" s="375">
        <v>1</v>
      </c>
      <c r="D19" s="376"/>
      <c r="E19" s="376"/>
      <c r="F19" s="376"/>
      <c r="G19" s="376"/>
      <c r="H19" s="376"/>
      <c r="I19" s="376"/>
      <c r="J19" s="376">
        <v>1</v>
      </c>
      <c r="K19" s="376"/>
      <c r="L19" s="376">
        <v>1</v>
      </c>
      <c r="M19" s="376"/>
      <c r="N19" s="376"/>
      <c r="O19" s="376"/>
      <c r="P19" s="376"/>
      <c r="Q19" s="376"/>
      <c r="R19" s="376"/>
      <c r="S19" s="377">
        <v>1</v>
      </c>
    </row>
    <row r="20" spans="1:19" x14ac:dyDescent="0.25">
      <c r="B20" s="363" t="s">
        <v>71</v>
      </c>
      <c r="C20" s="375"/>
      <c r="D20" s="376"/>
      <c r="E20" s="376"/>
      <c r="F20" s="376"/>
      <c r="G20" s="376"/>
      <c r="H20" s="376"/>
      <c r="I20" s="376">
        <v>1</v>
      </c>
      <c r="J20" s="376"/>
      <c r="K20" s="376"/>
      <c r="L20" s="376"/>
      <c r="M20" s="376"/>
      <c r="N20" s="376"/>
      <c r="O20" s="376"/>
      <c r="P20" s="376"/>
      <c r="Q20" s="376"/>
      <c r="R20" s="376"/>
      <c r="S20" s="377"/>
    </row>
    <row r="21" spans="1:19" x14ac:dyDescent="0.25">
      <c r="B21" s="364" t="s">
        <v>279</v>
      </c>
      <c r="C21" s="442">
        <v>1</v>
      </c>
      <c r="D21" s="443"/>
      <c r="E21" s="443"/>
      <c r="F21" s="443">
        <v>1</v>
      </c>
      <c r="G21" s="443"/>
      <c r="H21" s="443"/>
      <c r="I21" s="443"/>
      <c r="J21" s="443"/>
      <c r="K21" s="443"/>
      <c r="L21" s="443">
        <v>1</v>
      </c>
      <c r="M21" s="443"/>
      <c r="N21" s="443"/>
      <c r="O21" s="443">
        <v>1</v>
      </c>
      <c r="P21" s="443"/>
      <c r="Q21" s="443"/>
      <c r="R21" s="443">
        <v>1</v>
      </c>
      <c r="S21" s="444"/>
    </row>
    <row r="22" spans="1:19" ht="17.25" thickBot="1" x14ac:dyDescent="0.3">
      <c r="B22" s="365" t="s">
        <v>280</v>
      </c>
      <c r="C22" s="442">
        <v>1</v>
      </c>
      <c r="D22" s="443">
        <v>1</v>
      </c>
      <c r="E22" s="443"/>
      <c r="F22" s="443"/>
      <c r="G22" s="443"/>
      <c r="H22" s="443">
        <v>1</v>
      </c>
      <c r="I22" s="443">
        <v>1</v>
      </c>
      <c r="J22" s="443"/>
      <c r="K22" s="443"/>
      <c r="L22" s="443">
        <v>1</v>
      </c>
      <c r="M22" s="443">
        <v>1</v>
      </c>
      <c r="N22" s="443"/>
      <c r="O22" s="443"/>
      <c r="P22" s="443"/>
      <c r="Q22" s="443">
        <v>1</v>
      </c>
      <c r="R22" s="443">
        <v>1</v>
      </c>
      <c r="S22" s="444"/>
    </row>
    <row r="23" spans="1:19" x14ac:dyDescent="0.25">
      <c r="A23" t="s">
        <v>281</v>
      </c>
      <c r="B23" s="366" t="s">
        <v>78</v>
      </c>
      <c r="C23" s="375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>
        <v>1</v>
      </c>
      <c r="S23" s="377"/>
    </row>
    <row r="24" spans="1:19" x14ac:dyDescent="0.25">
      <c r="B24" s="367" t="s">
        <v>282</v>
      </c>
      <c r="C24" s="375"/>
      <c r="D24" s="376"/>
      <c r="E24" s="376"/>
      <c r="F24" s="376"/>
      <c r="G24" s="376"/>
      <c r="H24" s="376"/>
      <c r="I24" s="376"/>
      <c r="J24" s="376">
        <v>3</v>
      </c>
      <c r="K24" s="376"/>
      <c r="L24" s="376"/>
      <c r="M24" s="376"/>
      <c r="N24" s="376"/>
      <c r="O24" s="376"/>
      <c r="P24" s="376"/>
      <c r="Q24" s="376"/>
      <c r="R24" s="376"/>
      <c r="S24" s="377"/>
    </row>
    <row r="25" spans="1:19" x14ac:dyDescent="0.25">
      <c r="B25" s="367" t="s">
        <v>283</v>
      </c>
      <c r="C25" s="375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7"/>
    </row>
    <row r="26" spans="1:19" x14ac:dyDescent="0.25">
      <c r="B26" s="367" t="s">
        <v>284</v>
      </c>
      <c r="C26" s="375"/>
      <c r="D26" s="376">
        <v>1.5</v>
      </c>
      <c r="E26" s="376"/>
      <c r="F26" s="376"/>
      <c r="G26" s="376"/>
      <c r="H26" s="376"/>
      <c r="I26" s="376">
        <v>1.5</v>
      </c>
      <c r="J26" s="376"/>
      <c r="K26" s="376"/>
      <c r="L26" s="376"/>
      <c r="M26" s="376"/>
      <c r="N26" s="376"/>
      <c r="O26" s="376"/>
      <c r="P26" s="376"/>
      <c r="Q26" s="376"/>
      <c r="R26" s="376"/>
      <c r="S26" s="377"/>
    </row>
    <row r="27" spans="1:19" x14ac:dyDescent="0.25">
      <c r="B27" s="363" t="s">
        <v>87</v>
      </c>
      <c r="C27" s="375">
        <v>1</v>
      </c>
      <c r="D27" s="376"/>
      <c r="E27" s="376">
        <v>2</v>
      </c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7"/>
    </row>
    <row r="28" spans="1:19" x14ac:dyDescent="0.25">
      <c r="B28" s="367" t="s">
        <v>285</v>
      </c>
      <c r="C28" s="375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7"/>
    </row>
    <row r="29" spans="1:19" x14ac:dyDescent="0.25">
      <c r="A29" t="s">
        <v>286</v>
      </c>
      <c r="B29" s="368" t="s">
        <v>287</v>
      </c>
      <c r="C29" s="375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7">
        <v>3</v>
      </c>
    </row>
    <row r="30" spans="1:19" x14ac:dyDescent="0.25">
      <c r="B30" s="369" t="s">
        <v>288</v>
      </c>
      <c r="C30" s="375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>
        <v>3</v>
      </c>
      <c r="O30" s="376"/>
      <c r="P30" s="376"/>
      <c r="Q30" s="376"/>
      <c r="R30" s="376"/>
      <c r="S30" s="377"/>
    </row>
    <row r="31" spans="1:19" x14ac:dyDescent="0.25">
      <c r="B31" s="367" t="s">
        <v>289</v>
      </c>
      <c r="C31" s="375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>
        <v>3</v>
      </c>
      <c r="P31" s="376"/>
      <c r="Q31" s="376"/>
      <c r="R31" s="376"/>
      <c r="S31" s="377"/>
    </row>
    <row r="32" spans="1:19" ht="17.25" thickBot="1" x14ac:dyDescent="0.3">
      <c r="B32" s="363" t="s">
        <v>173</v>
      </c>
      <c r="C32" s="375"/>
      <c r="D32" s="376">
        <v>3</v>
      </c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7"/>
    </row>
    <row r="33" spans="1:19" x14ac:dyDescent="0.25">
      <c r="A33" t="s">
        <v>290</v>
      </c>
      <c r="B33" s="366" t="s">
        <v>125</v>
      </c>
      <c r="C33" s="375"/>
      <c r="D33" s="376"/>
      <c r="E33" s="376"/>
      <c r="F33" s="376"/>
      <c r="G33" s="376"/>
      <c r="H33" s="376"/>
      <c r="I33" s="376"/>
      <c r="J33" s="376">
        <v>2</v>
      </c>
      <c r="K33" s="376"/>
      <c r="L33" s="376"/>
      <c r="M33" s="376"/>
      <c r="N33" s="376"/>
      <c r="O33" s="376"/>
      <c r="P33" s="376"/>
      <c r="Q33" s="376"/>
      <c r="R33" s="376"/>
      <c r="S33" s="377"/>
    </row>
    <row r="34" spans="1:19" x14ac:dyDescent="0.25">
      <c r="B34" s="367" t="s">
        <v>291</v>
      </c>
      <c r="C34" s="375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>
        <v>1</v>
      </c>
      <c r="S34" s="377"/>
    </row>
    <row r="35" spans="1:19" x14ac:dyDescent="0.25">
      <c r="B35" s="367" t="s">
        <v>292</v>
      </c>
      <c r="C35" s="375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7"/>
    </row>
    <row r="36" spans="1:19" x14ac:dyDescent="0.25">
      <c r="B36" s="367" t="s">
        <v>293</v>
      </c>
      <c r="C36" s="375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7">
        <v>2</v>
      </c>
    </row>
    <row r="37" spans="1:19" x14ac:dyDescent="0.25">
      <c r="B37" s="367" t="s">
        <v>294</v>
      </c>
      <c r="C37" s="375"/>
      <c r="D37" s="376">
        <v>1</v>
      </c>
      <c r="E37" s="376"/>
      <c r="F37" s="376"/>
      <c r="G37" s="376"/>
      <c r="H37" s="376"/>
      <c r="I37" s="376">
        <v>1</v>
      </c>
      <c r="K37" s="376"/>
      <c r="L37" s="376"/>
      <c r="M37" s="376"/>
      <c r="N37" s="376"/>
      <c r="O37" s="376"/>
      <c r="P37" s="376"/>
      <c r="Q37" s="376"/>
      <c r="R37" s="376"/>
      <c r="S37" s="377"/>
    </row>
    <row r="38" spans="1:19" ht="17.25" customHeight="1" x14ac:dyDescent="0.25">
      <c r="B38" s="367" t="s">
        <v>295</v>
      </c>
      <c r="C38" s="375"/>
      <c r="D38" s="376"/>
      <c r="E38" s="376">
        <v>2</v>
      </c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7"/>
    </row>
    <row r="39" spans="1:19" x14ac:dyDescent="0.25">
      <c r="B39" s="367" t="s">
        <v>296</v>
      </c>
      <c r="C39" s="375"/>
      <c r="D39" s="376"/>
      <c r="E39" s="376"/>
      <c r="F39" s="376"/>
      <c r="G39" s="376"/>
      <c r="H39" s="376"/>
      <c r="I39" s="376"/>
      <c r="J39" s="376">
        <v>1</v>
      </c>
      <c r="K39" s="376"/>
      <c r="L39" s="376"/>
      <c r="M39" s="376"/>
      <c r="N39" s="376"/>
      <c r="O39" s="376"/>
      <c r="P39" s="376"/>
      <c r="Q39" s="376"/>
      <c r="R39" s="376"/>
      <c r="S39" s="377"/>
    </row>
    <row r="40" spans="1:19" ht="17.25" thickBot="1" x14ac:dyDescent="0.3">
      <c r="B40" s="370" t="s">
        <v>176</v>
      </c>
      <c r="C40" s="375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7"/>
    </row>
    <row r="41" spans="1:19" x14ac:dyDescent="0.25">
      <c r="A41" t="s">
        <v>297</v>
      </c>
      <c r="B41" s="371" t="s">
        <v>177</v>
      </c>
      <c r="C41" s="378"/>
      <c r="D41" s="379">
        <v>1</v>
      </c>
      <c r="E41" s="379"/>
      <c r="F41" s="379"/>
      <c r="G41" s="376"/>
      <c r="H41" s="376"/>
      <c r="I41" s="376"/>
      <c r="J41" s="379">
        <v>2</v>
      </c>
      <c r="K41" s="376"/>
      <c r="L41" s="376"/>
      <c r="M41" s="376"/>
      <c r="N41" s="376"/>
      <c r="O41" s="376"/>
      <c r="P41" s="376"/>
      <c r="Q41" s="376"/>
      <c r="R41" s="376"/>
      <c r="S41" s="377"/>
    </row>
    <row r="42" spans="1:19" x14ac:dyDescent="0.25">
      <c r="B42" s="362" t="s">
        <v>298</v>
      </c>
      <c r="C42" s="378"/>
      <c r="D42" s="379"/>
      <c r="E42" s="379"/>
      <c r="F42" s="379"/>
      <c r="G42" s="376"/>
      <c r="H42" s="376"/>
      <c r="I42" s="355"/>
      <c r="J42" s="376"/>
      <c r="K42" s="376"/>
      <c r="L42" s="376"/>
      <c r="M42" s="376"/>
      <c r="N42" s="376"/>
      <c r="O42" s="376"/>
      <c r="P42" s="376"/>
      <c r="Q42" s="376"/>
      <c r="R42" s="379">
        <v>1.5</v>
      </c>
      <c r="S42" s="377"/>
    </row>
    <row r="43" spans="1:19" x14ac:dyDescent="0.25">
      <c r="B43" s="372" t="s">
        <v>120</v>
      </c>
      <c r="C43" s="382"/>
      <c r="D43" s="376"/>
      <c r="E43" s="379"/>
      <c r="F43" s="379"/>
      <c r="G43" s="376"/>
      <c r="H43" s="376"/>
      <c r="I43" s="376"/>
      <c r="J43" s="376"/>
      <c r="K43" s="376"/>
      <c r="L43" s="378">
        <v>2</v>
      </c>
      <c r="M43" s="376"/>
      <c r="N43" s="376"/>
      <c r="O43" s="376"/>
      <c r="P43" s="376"/>
      <c r="Q43" s="376"/>
      <c r="R43" s="376"/>
      <c r="S43" s="377"/>
    </row>
    <row r="44" spans="1:19" x14ac:dyDescent="0.25">
      <c r="B44" s="372" t="s">
        <v>180</v>
      </c>
      <c r="C44" s="378"/>
      <c r="D44" s="379"/>
      <c r="E44" s="376"/>
      <c r="F44" s="379"/>
      <c r="G44" s="376"/>
      <c r="H44" s="379">
        <v>3</v>
      </c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7"/>
    </row>
    <row r="45" spans="1:19" x14ac:dyDescent="0.25">
      <c r="B45" s="367" t="s">
        <v>299</v>
      </c>
      <c r="C45" s="378"/>
      <c r="D45" s="379"/>
      <c r="E45" s="379"/>
      <c r="F45" s="379">
        <v>2</v>
      </c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7"/>
    </row>
    <row r="46" spans="1:19" ht="19.5" customHeight="1" x14ac:dyDescent="0.25">
      <c r="B46" s="373" t="s">
        <v>111</v>
      </c>
      <c r="C46" s="378"/>
      <c r="D46" s="379"/>
      <c r="E46" s="379"/>
      <c r="F46" s="376"/>
      <c r="G46" s="376"/>
      <c r="H46" s="376"/>
      <c r="I46" s="379">
        <v>1</v>
      </c>
      <c r="J46" s="376"/>
      <c r="K46" s="376"/>
      <c r="L46" s="376"/>
      <c r="M46" s="376"/>
      <c r="N46" s="376"/>
      <c r="O46" s="376"/>
      <c r="P46" s="376"/>
      <c r="Q46" s="376"/>
      <c r="R46" s="376"/>
      <c r="S46" s="377"/>
    </row>
    <row r="47" spans="1:19" ht="16.5" customHeight="1" x14ac:dyDescent="0.25">
      <c r="B47" s="380" t="s">
        <v>300</v>
      </c>
      <c r="C47" s="378"/>
      <c r="D47" s="379"/>
      <c r="E47" s="379"/>
      <c r="F47" s="379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7"/>
    </row>
    <row r="48" spans="1:19" x14ac:dyDescent="0.25">
      <c r="B48" s="374" t="s">
        <v>181</v>
      </c>
      <c r="C48" s="378"/>
      <c r="D48" s="379"/>
      <c r="E48" s="379"/>
      <c r="F48" s="379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7"/>
    </row>
    <row r="50" spans="1:19" x14ac:dyDescent="0.25">
      <c r="C50" s="383" t="s">
        <v>264</v>
      </c>
      <c r="D50" s="384" t="s">
        <v>265</v>
      </c>
      <c r="E50" s="384" t="s">
        <v>266</v>
      </c>
      <c r="F50" s="384" t="s">
        <v>267</v>
      </c>
      <c r="G50" s="384" t="s">
        <v>268</v>
      </c>
      <c r="H50" s="384" t="s">
        <v>269</v>
      </c>
      <c r="I50" s="384" t="s">
        <v>270</v>
      </c>
      <c r="J50" s="384" t="s">
        <v>271</v>
      </c>
      <c r="K50" s="385"/>
      <c r="L50" s="384" t="s">
        <v>264</v>
      </c>
      <c r="M50" s="384" t="s">
        <v>265</v>
      </c>
      <c r="N50" s="384" t="s">
        <v>266</v>
      </c>
      <c r="O50" s="384" t="s">
        <v>267</v>
      </c>
      <c r="P50" s="384" t="s">
        <v>268</v>
      </c>
      <c r="Q50" s="384" t="s">
        <v>269</v>
      </c>
      <c r="R50" s="384" t="s">
        <v>270</v>
      </c>
      <c r="S50" s="386" t="s">
        <v>271</v>
      </c>
    </row>
    <row r="51" spans="1:19" ht="17.25" thickBot="1" x14ac:dyDescent="0.3">
      <c r="A51" t="s">
        <v>301</v>
      </c>
      <c r="B51" s="101" t="s">
        <v>186</v>
      </c>
      <c r="C51" s="397"/>
      <c r="D51" s="379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7"/>
    </row>
    <row r="52" spans="1:19" x14ac:dyDescent="0.25">
      <c r="B52" s="130" t="s">
        <v>153</v>
      </c>
      <c r="C52" s="398"/>
      <c r="D52" s="379"/>
      <c r="E52" s="379">
        <v>2</v>
      </c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7"/>
    </row>
    <row r="53" spans="1:19" x14ac:dyDescent="0.25">
      <c r="B53" s="129" t="s">
        <v>155</v>
      </c>
      <c r="C53" s="398"/>
      <c r="D53" s="379"/>
      <c r="E53" s="376"/>
      <c r="F53" s="376"/>
      <c r="G53" s="376">
        <v>2</v>
      </c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7"/>
    </row>
    <row r="54" spans="1:19" x14ac:dyDescent="0.25">
      <c r="B54" s="94" t="s">
        <v>197</v>
      </c>
      <c r="C54" s="398"/>
      <c r="D54" s="379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9">
        <v>2</v>
      </c>
      <c r="R54" s="376"/>
      <c r="S54" s="377"/>
    </row>
    <row r="55" spans="1:19" x14ac:dyDescent="0.25">
      <c r="B55" s="94" t="s">
        <v>121</v>
      </c>
      <c r="C55" s="397"/>
      <c r="D55" s="379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9">
        <v>2</v>
      </c>
      <c r="Q55" s="376"/>
      <c r="R55" s="376"/>
      <c r="S55" s="377"/>
    </row>
    <row r="56" spans="1:19" x14ac:dyDescent="0.25">
      <c r="B56" s="94" t="s">
        <v>198</v>
      </c>
      <c r="C56" s="397"/>
      <c r="D56" s="379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7"/>
    </row>
    <row r="57" spans="1:19" x14ac:dyDescent="0.25">
      <c r="B57" s="94" t="s">
        <v>122</v>
      </c>
      <c r="C57" s="398"/>
      <c r="D57" s="379"/>
      <c r="E57" s="376"/>
      <c r="F57" s="376"/>
      <c r="G57" s="376"/>
      <c r="H57" s="376"/>
      <c r="I57" s="376"/>
      <c r="J57" s="376"/>
      <c r="K57" s="376"/>
      <c r="L57" s="376"/>
      <c r="M57" s="379">
        <v>2</v>
      </c>
      <c r="N57" s="376"/>
      <c r="O57" s="376">
        <v>1</v>
      </c>
      <c r="P57" s="376"/>
      <c r="Q57" s="376"/>
      <c r="R57" s="376"/>
      <c r="S57" s="377"/>
    </row>
    <row r="58" spans="1:19" x14ac:dyDescent="0.25">
      <c r="B58" s="94" t="s">
        <v>123</v>
      </c>
      <c r="C58" s="398"/>
      <c r="D58" s="379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9" t="s">
        <v>302</v>
      </c>
      <c r="S58" s="377"/>
    </row>
    <row r="59" spans="1:19" x14ac:dyDescent="0.25">
      <c r="B59" s="94" t="s">
        <v>201</v>
      </c>
      <c r="C59" s="379">
        <v>2</v>
      </c>
      <c r="D59" s="379"/>
      <c r="E59" s="376"/>
      <c r="F59" s="376"/>
      <c r="G59" s="376"/>
      <c r="H59" s="376"/>
      <c r="I59" s="376"/>
      <c r="J59" s="376"/>
      <c r="K59" s="376"/>
      <c r="M59" s="376"/>
      <c r="N59" s="376"/>
      <c r="O59" s="376"/>
      <c r="P59" s="376"/>
      <c r="Q59" s="376"/>
      <c r="R59" s="376"/>
      <c r="S59" s="377"/>
    </row>
    <row r="60" spans="1:19" x14ac:dyDescent="0.25">
      <c r="B60" s="93" t="s">
        <v>117</v>
      </c>
      <c r="C60" s="397"/>
      <c r="D60" s="379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9">
        <v>3</v>
      </c>
      <c r="P60" s="376"/>
      <c r="Q60" s="376"/>
      <c r="R60" s="376"/>
      <c r="S60" s="377"/>
    </row>
    <row r="61" spans="1:19" x14ac:dyDescent="0.25">
      <c r="B61" s="101" t="s">
        <v>303</v>
      </c>
      <c r="C61" s="398"/>
      <c r="D61" s="379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7"/>
    </row>
    <row r="62" spans="1:19" x14ac:dyDescent="0.25">
      <c r="B62" s="333" t="s">
        <v>304</v>
      </c>
      <c r="C62" s="399"/>
      <c r="D62" s="400"/>
      <c r="E62" s="376"/>
      <c r="F62" s="376"/>
      <c r="G62" s="376"/>
      <c r="H62" s="376">
        <v>1</v>
      </c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7"/>
    </row>
  </sheetData>
  <phoneticPr fontId="5" type="noConversion"/>
  <pageMargins left="0.39370078740157483" right="0.31496062992125984" top="0.74803149606299213" bottom="0.55118110236220474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workbookViewId="0">
      <selection activeCell="B5" sqref="B5"/>
    </sheetView>
  </sheetViews>
  <sheetFormatPr defaultRowHeight="16.5" x14ac:dyDescent="0.25"/>
  <cols>
    <col min="2" max="2" width="18.75" customWidth="1"/>
    <col min="4" max="13" width="4.375" customWidth="1"/>
  </cols>
  <sheetData>
    <row r="1" spans="2:14" x14ac:dyDescent="0.25">
      <c r="B1" s="589" t="s">
        <v>4</v>
      </c>
      <c r="C1" s="591" t="s">
        <v>5</v>
      </c>
      <c r="D1" s="593" t="s">
        <v>6</v>
      </c>
      <c r="E1" s="593" t="s">
        <v>7</v>
      </c>
      <c r="F1" s="595" t="s">
        <v>8</v>
      </c>
      <c r="G1" s="595"/>
      <c r="H1" s="595" t="s">
        <v>9</v>
      </c>
      <c r="I1" s="595"/>
      <c r="J1" s="595" t="s">
        <v>10</v>
      </c>
      <c r="K1" s="595"/>
      <c r="L1" s="595" t="s">
        <v>11</v>
      </c>
      <c r="M1" s="595"/>
    </row>
    <row r="2" spans="2:14" x14ac:dyDescent="0.25">
      <c r="B2" s="590"/>
      <c r="C2" s="592"/>
      <c r="D2" s="594"/>
      <c r="E2" s="594"/>
      <c r="F2" s="5" t="s">
        <v>15</v>
      </c>
      <c r="G2" s="5" t="s">
        <v>16</v>
      </c>
      <c r="H2" s="5" t="s">
        <v>15</v>
      </c>
      <c r="I2" s="5" t="s">
        <v>16</v>
      </c>
      <c r="J2" s="5" t="s">
        <v>15</v>
      </c>
      <c r="K2" s="5" t="s">
        <v>16</v>
      </c>
      <c r="L2" s="5" t="s">
        <v>15</v>
      </c>
      <c r="M2" s="5" t="s">
        <v>16</v>
      </c>
    </row>
    <row r="3" spans="2:14" ht="16.5" customHeight="1" x14ac:dyDescent="0.25">
      <c r="B3" s="101" t="s">
        <v>186</v>
      </c>
      <c r="C3" s="65"/>
      <c r="D3" s="66"/>
      <c r="E3" s="66"/>
      <c r="F3" s="66"/>
      <c r="G3" s="66"/>
      <c r="H3" s="127"/>
      <c r="I3" s="66"/>
      <c r="J3" s="127"/>
      <c r="K3" s="124">
        <v>2</v>
      </c>
      <c r="L3" s="127"/>
      <c r="M3" s="66"/>
      <c r="N3" s="125" t="s">
        <v>264</v>
      </c>
    </row>
    <row r="4" spans="2:14" ht="16.5" customHeight="1" x14ac:dyDescent="0.25">
      <c r="B4" s="101" t="s">
        <v>181</v>
      </c>
      <c r="C4" s="65"/>
      <c r="D4" s="66" t="s">
        <v>62</v>
      </c>
      <c r="E4" s="66"/>
      <c r="F4" s="66"/>
      <c r="G4" s="66"/>
      <c r="H4" s="66"/>
      <c r="I4" s="66"/>
      <c r="J4" s="66"/>
      <c r="K4" s="66"/>
      <c r="L4" s="124">
        <v>3</v>
      </c>
      <c r="M4" s="66"/>
      <c r="N4" s="125" t="s">
        <v>305</v>
      </c>
    </row>
    <row r="5" spans="2:14" ht="16.5" customHeight="1" x14ac:dyDescent="0.25">
      <c r="B5" s="101" t="s">
        <v>203</v>
      </c>
      <c r="C5" s="82"/>
      <c r="D5" s="66" t="s">
        <v>62</v>
      </c>
      <c r="E5" s="66">
        <v>2</v>
      </c>
      <c r="F5" s="66"/>
      <c r="G5" s="66"/>
      <c r="H5" s="66"/>
      <c r="I5" s="66"/>
      <c r="J5" s="66"/>
      <c r="K5" s="66"/>
      <c r="L5" s="66"/>
      <c r="M5" s="124">
        <v>3</v>
      </c>
      <c r="N5" s="125" t="s">
        <v>306</v>
      </c>
    </row>
  </sheetData>
  <mergeCells count="8">
    <mergeCell ref="H1:I1"/>
    <mergeCell ref="J1:K1"/>
    <mergeCell ref="L1:M1"/>
    <mergeCell ref="B1:B2"/>
    <mergeCell ref="C1:C2"/>
    <mergeCell ref="D1:D2"/>
    <mergeCell ref="E1:E2"/>
    <mergeCell ref="F1:G1"/>
  </mergeCells>
  <phoneticPr fontId="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topLeftCell="A34" zoomScale="80" zoomScaleNormal="80" workbookViewId="0">
      <selection activeCell="B1" sqref="B1:AE56"/>
    </sheetView>
  </sheetViews>
  <sheetFormatPr defaultColWidth="9" defaultRowHeight="18.75" x14ac:dyDescent="0.25"/>
  <cols>
    <col min="1" max="1" width="4.75" style="500" customWidth="1"/>
    <col min="2" max="2" width="25.375" style="499" customWidth="1"/>
    <col min="3" max="3" width="3.5" style="501" customWidth="1"/>
    <col min="4" max="4" width="4.125" style="502" customWidth="1"/>
    <col min="5" max="5" width="21" style="499" customWidth="1"/>
    <col min="6" max="6" width="3.875" style="501" customWidth="1"/>
    <col min="7" max="7" width="3.875" style="504" customWidth="1"/>
    <col min="8" max="8" width="24.25" style="499" customWidth="1"/>
    <col min="9" max="9" width="3.375" style="501" customWidth="1"/>
    <col min="10" max="10" width="3.375" style="502" customWidth="1"/>
    <col min="11" max="11" width="19.25" style="499" bestFit="1" customWidth="1"/>
    <col min="12" max="13" width="3.625" style="501" customWidth="1"/>
    <col min="14" max="14" width="3.625" style="504" customWidth="1"/>
    <col min="15" max="15" width="20.25" style="499" customWidth="1"/>
    <col min="16" max="17" width="3.5" style="501" customWidth="1"/>
    <col min="18" max="18" width="3.125" style="502" bestFit="1" customWidth="1"/>
    <col min="19" max="19" width="22.75" style="499" customWidth="1"/>
    <col min="20" max="20" width="3.875" style="501" customWidth="1"/>
    <col min="21" max="21" width="3.375" style="503" customWidth="1"/>
    <col min="22" max="22" width="25.75" style="499" customWidth="1"/>
    <col min="23" max="23" width="3.625" style="501" customWidth="1"/>
    <col min="24" max="24" width="3" style="502" customWidth="1"/>
    <col min="25" max="25" width="18.25" style="499" customWidth="1"/>
    <col min="26" max="26" width="3.875" style="501" customWidth="1"/>
    <col min="27" max="27" width="3.75" style="500" customWidth="1"/>
    <col min="28" max="39" width="9" style="500"/>
    <col min="40" max="16384" width="9" style="499"/>
  </cols>
  <sheetData>
    <row r="1" spans="1:39" ht="40.5" customHeight="1" x14ac:dyDescent="0.25">
      <c r="B1" s="583" t="s">
        <v>381</v>
      </c>
      <c r="H1" s="582" t="s">
        <v>380</v>
      </c>
      <c r="K1" s="581" t="s">
        <v>379</v>
      </c>
      <c r="O1" s="580" t="s">
        <v>378</v>
      </c>
      <c r="S1" s="579" t="s">
        <v>377</v>
      </c>
      <c r="V1" s="500" t="s">
        <v>376</v>
      </c>
    </row>
    <row r="2" spans="1:39" s="572" customFormat="1" ht="21.75" thickBot="1" x14ac:dyDescent="0.3">
      <c r="A2" s="578"/>
      <c r="B2" s="575"/>
      <c r="C2" s="574"/>
      <c r="D2" s="574" t="s">
        <v>375</v>
      </c>
      <c r="E2" s="575"/>
      <c r="F2" s="574"/>
      <c r="G2" s="576"/>
      <c r="H2" s="575"/>
      <c r="I2" s="575"/>
      <c r="J2" s="574" t="s">
        <v>374</v>
      </c>
      <c r="K2" s="575"/>
      <c r="L2" s="574"/>
      <c r="M2" s="577"/>
      <c r="N2" s="576"/>
      <c r="O2" s="575"/>
      <c r="P2" s="575"/>
      <c r="Q2" s="575"/>
      <c r="R2" s="574" t="s">
        <v>373</v>
      </c>
      <c r="S2" s="575"/>
      <c r="T2" s="574"/>
      <c r="U2" s="576"/>
      <c r="V2" s="575"/>
      <c r="W2" s="575"/>
      <c r="X2" s="574" t="s">
        <v>372</v>
      </c>
      <c r="Y2" s="575"/>
      <c r="Z2" s="574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</row>
    <row r="3" spans="1:39" s="569" customFormat="1" ht="38.25" customHeight="1" thickBot="1" x14ac:dyDescent="0.3">
      <c r="A3" s="570"/>
      <c r="B3" s="571" t="s">
        <v>253</v>
      </c>
      <c r="C3" s="571" t="s">
        <v>371</v>
      </c>
      <c r="D3" s="571"/>
      <c r="E3" s="571" t="s">
        <v>254</v>
      </c>
      <c r="F3" s="571" t="s">
        <v>371</v>
      </c>
      <c r="G3" s="570"/>
      <c r="H3" s="571" t="s">
        <v>253</v>
      </c>
      <c r="I3" s="571" t="s">
        <v>371</v>
      </c>
      <c r="J3" s="571"/>
      <c r="K3" s="571" t="s">
        <v>254</v>
      </c>
      <c r="L3" s="571" t="s">
        <v>371</v>
      </c>
      <c r="N3" s="570"/>
      <c r="O3" s="571" t="s">
        <v>253</v>
      </c>
      <c r="P3" s="571" t="s">
        <v>371</v>
      </c>
      <c r="Q3" s="571"/>
      <c r="R3" s="571"/>
      <c r="S3" s="571" t="s">
        <v>254</v>
      </c>
      <c r="T3" s="571" t="s">
        <v>371</v>
      </c>
      <c r="U3" s="570"/>
      <c r="V3" s="571" t="s">
        <v>253</v>
      </c>
      <c r="W3" s="571" t="s">
        <v>371</v>
      </c>
      <c r="X3" s="571"/>
      <c r="Y3" s="571" t="s">
        <v>254</v>
      </c>
      <c r="Z3" s="571" t="s">
        <v>371</v>
      </c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</row>
    <row r="4" spans="1:39" s="522" customFormat="1" ht="19.5" thickBot="1" x14ac:dyDescent="0.3">
      <c r="A4" s="500"/>
      <c r="C4" s="550"/>
      <c r="D4" s="551"/>
      <c r="F4" s="550"/>
      <c r="G4" s="504"/>
      <c r="I4" s="550"/>
      <c r="J4" s="551"/>
      <c r="L4" s="550"/>
      <c r="M4" s="550"/>
      <c r="N4" s="504"/>
      <c r="P4" s="550"/>
      <c r="Q4" s="550"/>
      <c r="R4" s="551"/>
      <c r="T4" s="550"/>
      <c r="U4" s="503"/>
      <c r="W4" s="550"/>
      <c r="X4" s="551"/>
      <c r="Z4" s="55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</row>
    <row r="5" spans="1:39" ht="19.5" thickBot="1" x14ac:dyDescent="0.3">
      <c r="B5" s="568" t="s">
        <v>370</v>
      </c>
      <c r="C5" s="548">
        <v>0</v>
      </c>
      <c r="D5" s="502" t="s">
        <v>311</v>
      </c>
      <c r="E5" s="568" t="s">
        <v>370</v>
      </c>
      <c r="F5" s="548">
        <v>0</v>
      </c>
    </row>
    <row r="6" spans="1:39" s="555" customFormat="1" ht="19.5" thickBot="1" x14ac:dyDescent="0.3">
      <c r="A6" s="508"/>
      <c r="C6" s="556"/>
      <c r="D6" s="557"/>
      <c r="F6" s="556"/>
      <c r="G6" s="509"/>
      <c r="I6" s="556"/>
      <c r="J6" s="557"/>
      <c r="L6" s="556"/>
      <c r="M6" s="556"/>
      <c r="N6" s="509"/>
      <c r="P6" s="556"/>
      <c r="Q6" s="556"/>
      <c r="R6" s="557"/>
      <c r="T6" s="556"/>
      <c r="U6" s="558"/>
      <c r="W6" s="556"/>
      <c r="X6" s="557"/>
      <c r="Z6" s="556"/>
      <c r="AA6" s="508"/>
      <c r="AB6" s="508"/>
      <c r="AC6" s="508"/>
      <c r="AD6" s="508"/>
      <c r="AE6" s="508"/>
      <c r="AF6" s="508"/>
      <c r="AG6" s="508"/>
      <c r="AH6" s="508"/>
      <c r="AI6" s="508"/>
      <c r="AJ6" s="508"/>
      <c r="AK6" s="508"/>
      <c r="AL6" s="508"/>
      <c r="AM6" s="508"/>
    </row>
    <row r="7" spans="1:39" ht="19.5" thickBot="1" x14ac:dyDescent="0.3">
      <c r="B7" s="568" t="s">
        <v>369</v>
      </c>
      <c r="C7" s="548">
        <v>0</v>
      </c>
      <c r="D7" s="502" t="s">
        <v>311</v>
      </c>
      <c r="E7" s="549" t="s">
        <v>368</v>
      </c>
      <c r="F7" s="548">
        <v>3</v>
      </c>
      <c r="G7" s="502"/>
    </row>
    <row r="8" spans="1:39" s="555" customFormat="1" ht="19.5" thickBot="1" x14ac:dyDescent="0.3">
      <c r="A8" s="508"/>
      <c r="C8" s="556"/>
      <c r="D8" s="557"/>
      <c r="F8" s="556"/>
      <c r="G8" s="509"/>
      <c r="I8" s="556"/>
      <c r="J8" s="557"/>
      <c r="L8" s="556"/>
      <c r="M8" s="556"/>
      <c r="N8" s="509"/>
      <c r="P8" s="556"/>
      <c r="Q8" s="556"/>
      <c r="R8" s="557"/>
      <c r="T8" s="556"/>
      <c r="U8" s="558"/>
      <c r="W8" s="556"/>
      <c r="X8" s="557"/>
      <c r="Z8" s="556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</row>
    <row r="9" spans="1:39" ht="19.5" thickBot="1" x14ac:dyDescent="0.3">
      <c r="B9" s="568" t="s">
        <v>367</v>
      </c>
      <c r="C9" s="548">
        <v>0</v>
      </c>
      <c r="D9" s="502" t="s">
        <v>311</v>
      </c>
      <c r="E9" s="568" t="s">
        <v>367</v>
      </c>
      <c r="F9" s="548">
        <v>0</v>
      </c>
      <c r="G9" s="504" t="s">
        <v>311</v>
      </c>
      <c r="H9" s="568" t="s">
        <v>367</v>
      </c>
      <c r="I9" s="548">
        <v>0</v>
      </c>
      <c r="J9" s="502" t="s">
        <v>311</v>
      </c>
      <c r="K9" s="568" t="s">
        <v>367</v>
      </c>
      <c r="L9" s="548">
        <v>0</v>
      </c>
    </row>
    <row r="10" spans="1:39" s="555" customFormat="1" ht="19.5" thickBot="1" x14ac:dyDescent="0.3">
      <c r="A10" s="508"/>
      <c r="C10" s="556"/>
      <c r="D10" s="557"/>
      <c r="F10" s="556"/>
      <c r="G10" s="509"/>
      <c r="I10" s="556"/>
      <c r="J10" s="557"/>
      <c r="L10" s="556"/>
      <c r="M10" s="556"/>
      <c r="N10" s="509"/>
      <c r="P10" s="556"/>
      <c r="Q10" s="556"/>
      <c r="R10" s="557"/>
      <c r="T10" s="556"/>
      <c r="U10" s="558"/>
      <c r="W10" s="556"/>
      <c r="X10" s="557"/>
      <c r="Z10" s="556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</row>
    <row r="11" spans="1:39" ht="19.5" thickBot="1" x14ac:dyDescent="0.3">
      <c r="B11" s="568" t="s">
        <v>366</v>
      </c>
      <c r="C11" s="548">
        <v>2</v>
      </c>
      <c r="D11" s="502" t="s">
        <v>311</v>
      </c>
      <c r="E11" s="568" t="s">
        <v>366</v>
      </c>
      <c r="F11" s="548">
        <v>2</v>
      </c>
      <c r="G11" s="499"/>
    </row>
    <row r="12" spans="1:39" ht="19.5" thickBot="1" x14ac:dyDescent="0.3">
      <c r="B12" s="555"/>
      <c r="C12" s="556"/>
      <c r="D12" s="557"/>
      <c r="E12" s="555"/>
      <c r="F12" s="556"/>
      <c r="H12" s="555"/>
      <c r="I12" s="556"/>
      <c r="J12" s="557"/>
      <c r="K12" s="555"/>
      <c r="L12" s="556"/>
      <c r="M12" s="556"/>
    </row>
    <row r="13" spans="1:39" s="555" customFormat="1" ht="19.5" thickBot="1" x14ac:dyDescent="0.3">
      <c r="A13" s="508"/>
      <c r="B13" s="568" t="s">
        <v>365</v>
      </c>
      <c r="C13" s="548">
        <v>2</v>
      </c>
      <c r="D13" s="502" t="s">
        <v>311</v>
      </c>
      <c r="E13" s="568" t="s">
        <v>365</v>
      </c>
      <c r="F13" s="548">
        <v>2</v>
      </c>
      <c r="G13" s="504" t="s">
        <v>311</v>
      </c>
      <c r="H13" s="568" t="s">
        <v>365</v>
      </c>
      <c r="I13" s="548">
        <v>2</v>
      </c>
      <c r="J13" s="502" t="s">
        <v>311</v>
      </c>
      <c r="K13" s="568" t="s">
        <v>365</v>
      </c>
      <c r="L13" s="548">
        <v>2</v>
      </c>
      <c r="M13" s="501"/>
      <c r="N13" s="509"/>
      <c r="P13" s="556"/>
      <c r="Q13" s="556"/>
      <c r="R13" s="557"/>
      <c r="T13" s="556"/>
      <c r="U13" s="558"/>
      <c r="W13" s="556"/>
      <c r="X13" s="557"/>
      <c r="Z13" s="556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</row>
    <row r="14" spans="1:39" s="555" customFormat="1" ht="19.5" thickBot="1" x14ac:dyDescent="0.3">
      <c r="A14" s="508"/>
      <c r="C14" s="556"/>
      <c r="D14" s="557"/>
      <c r="F14" s="556"/>
      <c r="G14" s="509"/>
      <c r="H14" s="508"/>
      <c r="I14" s="556"/>
      <c r="J14" s="557"/>
      <c r="L14" s="556"/>
      <c r="M14" s="556"/>
      <c r="N14" s="509"/>
      <c r="P14" s="556"/>
      <c r="Q14" s="556"/>
      <c r="R14" s="557"/>
      <c r="T14" s="556"/>
      <c r="U14" s="558"/>
      <c r="W14" s="556"/>
      <c r="X14" s="557"/>
      <c r="Z14" s="556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</row>
    <row r="15" spans="1:39" ht="19.5" thickBot="1" x14ac:dyDescent="0.3">
      <c r="B15" s="568" t="s">
        <v>364</v>
      </c>
      <c r="C15" s="548">
        <v>2</v>
      </c>
      <c r="D15" s="502" t="s">
        <v>311</v>
      </c>
      <c r="E15" s="502" t="s">
        <v>348</v>
      </c>
      <c r="F15" s="502" t="s">
        <v>311</v>
      </c>
      <c r="G15" s="504" t="s">
        <v>311</v>
      </c>
      <c r="H15" s="568" t="s">
        <v>363</v>
      </c>
      <c r="I15" s="548">
        <v>2</v>
      </c>
      <c r="J15" s="502" t="s">
        <v>311</v>
      </c>
      <c r="K15" s="568" t="s">
        <v>363</v>
      </c>
      <c r="L15" s="548">
        <v>2</v>
      </c>
      <c r="N15" s="504" t="s">
        <v>311</v>
      </c>
      <c r="O15" s="502" t="s">
        <v>348</v>
      </c>
      <c r="P15" s="502" t="s">
        <v>311</v>
      </c>
      <c r="Q15" s="502"/>
      <c r="R15" s="502" t="s">
        <v>311</v>
      </c>
      <c r="V15" s="568" t="s">
        <v>362</v>
      </c>
      <c r="W15" s="548">
        <v>2</v>
      </c>
    </row>
    <row r="16" spans="1:39" s="555" customFormat="1" ht="19.5" thickBot="1" x14ac:dyDescent="0.3">
      <c r="A16" s="508"/>
      <c r="C16" s="556"/>
      <c r="D16" s="557"/>
      <c r="F16" s="556"/>
      <c r="G16" s="509"/>
      <c r="I16" s="556"/>
      <c r="J16" s="557"/>
      <c r="L16" s="556"/>
      <c r="M16" s="556"/>
      <c r="N16" s="509"/>
      <c r="O16" s="567"/>
      <c r="P16" s="557"/>
      <c r="Q16" s="557"/>
      <c r="R16" s="557"/>
      <c r="T16" s="556"/>
      <c r="U16" s="558"/>
      <c r="W16" s="556"/>
      <c r="X16" s="557"/>
      <c r="Z16" s="556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</row>
    <row r="17" spans="1:39" ht="19.5" thickBot="1" x14ac:dyDescent="0.3">
      <c r="B17" s="549" t="s">
        <v>361</v>
      </c>
      <c r="C17" s="548">
        <v>3</v>
      </c>
      <c r="D17" s="502" t="s">
        <v>311</v>
      </c>
      <c r="E17" s="549" t="s">
        <v>360</v>
      </c>
      <c r="F17" s="548">
        <v>3</v>
      </c>
      <c r="G17" s="504" t="s">
        <v>311</v>
      </c>
      <c r="H17" s="549" t="s">
        <v>359</v>
      </c>
      <c r="I17" s="548">
        <v>3</v>
      </c>
      <c r="J17" s="502" t="s">
        <v>311</v>
      </c>
      <c r="K17" s="544" t="s">
        <v>358</v>
      </c>
      <c r="L17" s="543">
        <v>3</v>
      </c>
      <c r="N17" s="504" t="s">
        <v>311</v>
      </c>
      <c r="O17" s="502" t="s">
        <v>348</v>
      </c>
      <c r="P17" s="502" t="s">
        <v>311</v>
      </c>
      <c r="Q17" s="502"/>
      <c r="R17" s="502" t="s">
        <v>311</v>
      </c>
      <c r="S17" s="531" t="s">
        <v>357</v>
      </c>
      <c r="T17" s="566">
        <v>3</v>
      </c>
    </row>
    <row r="18" spans="1:39" ht="19.5" thickBot="1" x14ac:dyDescent="0.3">
      <c r="B18" s="529"/>
      <c r="C18" s="559"/>
      <c r="E18" s="529"/>
      <c r="F18" s="559"/>
      <c r="H18" s="529"/>
      <c r="I18" s="559"/>
      <c r="K18" s="540" t="s">
        <v>356</v>
      </c>
      <c r="L18" s="539">
        <v>1</v>
      </c>
    </row>
    <row r="19" spans="1:39" s="555" customFormat="1" ht="19.5" thickBot="1" x14ac:dyDescent="0.3">
      <c r="A19" s="508"/>
      <c r="C19" s="556"/>
      <c r="D19" s="557"/>
      <c r="F19" s="556"/>
      <c r="G19" s="556"/>
      <c r="I19" s="556"/>
      <c r="J19" s="557"/>
      <c r="L19" s="504" t="s">
        <v>311</v>
      </c>
      <c r="M19" s="556"/>
      <c r="N19" s="556"/>
      <c r="P19" s="556"/>
      <c r="Q19" s="556"/>
      <c r="R19" s="557"/>
      <c r="T19" s="556"/>
      <c r="U19" s="558"/>
      <c r="W19" s="556"/>
      <c r="X19" s="557"/>
      <c r="Z19" s="556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</row>
    <row r="20" spans="1:39" ht="19.5" thickBot="1" x14ac:dyDescent="0.3">
      <c r="B20" s="565" t="s">
        <v>355</v>
      </c>
      <c r="C20" s="564">
        <v>3</v>
      </c>
      <c r="D20" s="502" t="s">
        <v>311</v>
      </c>
      <c r="E20" s="565" t="s">
        <v>354</v>
      </c>
      <c r="F20" s="564">
        <v>3</v>
      </c>
      <c r="G20" s="504" t="s">
        <v>311</v>
      </c>
      <c r="H20" s="502" t="s">
        <v>348</v>
      </c>
      <c r="I20" s="502" t="s">
        <v>311</v>
      </c>
      <c r="J20" s="502" t="s">
        <v>311</v>
      </c>
      <c r="K20" s="502" t="s">
        <v>348</v>
      </c>
      <c r="L20" s="502" t="s">
        <v>311</v>
      </c>
      <c r="M20" s="502"/>
      <c r="N20" s="504" t="s">
        <v>311</v>
      </c>
      <c r="O20" s="549" t="s">
        <v>353</v>
      </c>
      <c r="P20" s="548">
        <v>1</v>
      </c>
      <c r="Q20" s="559"/>
      <c r="R20" s="502" t="s">
        <v>311</v>
      </c>
      <c r="S20" s="549" t="s">
        <v>353</v>
      </c>
      <c r="T20" s="548">
        <v>1</v>
      </c>
      <c r="U20" s="503" t="s">
        <v>311</v>
      </c>
      <c r="V20" s="549" t="s">
        <v>218</v>
      </c>
      <c r="W20" s="548">
        <v>1</v>
      </c>
      <c r="X20" s="502" t="s">
        <v>311</v>
      </c>
      <c r="Y20" s="563" t="s">
        <v>218</v>
      </c>
      <c r="Z20" s="562">
        <v>1</v>
      </c>
    </row>
    <row r="21" spans="1:39" ht="19.5" thickBot="1" x14ac:dyDescent="0.3">
      <c r="B21" s="561" t="s">
        <v>352</v>
      </c>
      <c r="C21" s="560">
        <v>1</v>
      </c>
      <c r="E21" s="561" t="s">
        <v>352</v>
      </c>
      <c r="F21" s="560">
        <v>1</v>
      </c>
      <c r="O21" s="529"/>
      <c r="P21" s="559"/>
      <c r="Q21" s="559"/>
      <c r="S21" s="529"/>
      <c r="T21" s="559"/>
      <c r="V21" s="521"/>
      <c r="W21" s="520"/>
    </row>
    <row r="22" spans="1:39" s="555" customFormat="1" ht="19.5" customHeight="1" thickBot="1" x14ac:dyDescent="0.3">
      <c r="A22" s="508"/>
      <c r="C22" s="556"/>
      <c r="D22" s="557"/>
      <c r="F22" s="556"/>
      <c r="G22" s="509"/>
      <c r="I22" s="556"/>
      <c r="J22" s="557"/>
      <c r="L22" s="556"/>
      <c r="M22" s="556"/>
      <c r="N22" s="509"/>
      <c r="P22" s="556"/>
      <c r="Q22" s="556"/>
      <c r="R22" s="557"/>
      <c r="T22" s="556"/>
      <c r="U22" s="558"/>
      <c r="W22" s="556"/>
      <c r="X22" s="557"/>
      <c r="Z22" s="556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</row>
    <row r="23" spans="1:39" s="500" customFormat="1" ht="21" customHeight="1" thickBot="1" x14ac:dyDescent="0.3">
      <c r="B23" s="554" t="s">
        <v>351</v>
      </c>
      <c r="C23" s="548">
        <v>3</v>
      </c>
      <c r="D23" s="502" t="s">
        <v>311</v>
      </c>
      <c r="G23" s="504" t="s">
        <v>311</v>
      </c>
      <c r="H23" s="516" t="s">
        <v>350</v>
      </c>
      <c r="I23" s="552">
        <v>2</v>
      </c>
      <c r="J23" s="502" t="s">
        <v>311</v>
      </c>
      <c r="N23" s="504" t="s">
        <v>311</v>
      </c>
      <c r="O23" s="508"/>
      <c r="P23" s="507"/>
      <c r="R23" s="502" t="s">
        <v>311</v>
      </c>
      <c r="S23" s="553" t="s">
        <v>186</v>
      </c>
      <c r="T23" s="552">
        <v>2</v>
      </c>
      <c r="U23" s="504" t="s">
        <v>311</v>
      </c>
      <c r="V23" s="553" t="s">
        <v>204</v>
      </c>
      <c r="W23" s="547">
        <v>3</v>
      </c>
      <c r="X23" s="504"/>
      <c r="Y23" s="553" t="s">
        <v>203</v>
      </c>
      <c r="Z23" s="552">
        <v>3</v>
      </c>
    </row>
    <row r="24" spans="1:39" s="500" customFormat="1" x14ac:dyDescent="0.25">
      <c r="C24" s="511"/>
      <c r="D24" s="504"/>
      <c r="F24" s="511"/>
      <c r="G24" s="504"/>
      <c r="I24" s="511"/>
      <c r="J24" s="504"/>
      <c r="L24" s="511"/>
      <c r="M24" s="511"/>
      <c r="N24" s="504"/>
      <c r="O24" s="508"/>
      <c r="P24" s="507"/>
      <c r="Q24" s="507"/>
      <c r="R24" s="504"/>
      <c r="S24" s="508"/>
      <c r="T24" s="507"/>
      <c r="U24" s="503"/>
      <c r="X24" s="504"/>
      <c r="Z24" s="511"/>
    </row>
    <row r="25" spans="1:39" s="522" customFormat="1" ht="9.75" customHeight="1" thickBot="1" x14ac:dyDescent="0.3">
      <c r="A25" s="500"/>
      <c r="C25" s="550"/>
      <c r="D25" s="551"/>
      <c r="F25" s="550"/>
      <c r="G25" s="504"/>
      <c r="I25" s="550"/>
      <c r="J25" s="551"/>
      <c r="L25" s="550"/>
      <c r="M25" s="550"/>
      <c r="N25" s="504"/>
      <c r="O25" s="508"/>
      <c r="P25" s="507"/>
      <c r="Q25" s="507"/>
      <c r="R25" s="504"/>
      <c r="S25" s="508"/>
      <c r="T25" s="507"/>
      <c r="U25" s="503"/>
      <c r="V25" s="500"/>
      <c r="W25" s="511"/>
      <c r="X25" s="504"/>
      <c r="Y25" s="500"/>
      <c r="Z25" s="511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</row>
    <row r="26" spans="1:39" ht="19.5" thickBot="1" x14ac:dyDescent="0.3">
      <c r="D26" s="504"/>
      <c r="E26" s="500"/>
      <c r="F26" s="511"/>
      <c r="H26" s="549" t="s">
        <v>349</v>
      </c>
      <c r="I26" s="548">
        <v>3</v>
      </c>
      <c r="J26" s="502" t="s">
        <v>311</v>
      </c>
      <c r="K26" s="502" t="s">
        <v>348</v>
      </c>
      <c r="L26" s="502" t="s">
        <v>311</v>
      </c>
      <c r="M26" s="502"/>
      <c r="O26" s="516" t="s">
        <v>347</v>
      </c>
      <c r="P26" s="517">
        <v>2</v>
      </c>
      <c r="Q26" s="507"/>
      <c r="R26" s="504" t="s">
        <v>311</v>
      </c>
      <c r="S26" s="516" t="s">
        <v>346</v>
      </c>
      <c r="T26" s="517">
        <v>3</v>
      </c>
      <c r="U26" s="503" t="s">
        <v>311</v>
      </c>
      <c r="V26" s="506" t="s">
        <v>208</v>
      </c>
      <c r="W26" s="530">
        <v>2</v>
      </c>
      <c r="X26" s="504" t="s">
        <v>311</v>
      </c>
      <c r="Y26" s="516" t="s">
        <v>345</v>
      </c>
      <c r="Z26" s="547">
        <v>2</v>
      </c>
    </row>
    <row r="27" spans="1:39" ht="19.5" thickBot="1" x14ac:dyDescent="0.3">
      <c r="B27" s="500"/>
      <c r="C27" s="511"/>
      <c r="D27" s="504"/>
      <c r="E27" s="500"/>
      <c r="F27" s="511"/>
      <c r="H27" s="529"/>
      <c r="I27" s="507"/>
      <c r="K27" s="502"/>
      <c r="L27" s="502"/>
      <c r="M27" s="502"/>
      <c r="O27" s="508"/>
      <c r="P27" s="507"/>
      <c r="Q27" s="507"/>
      <c r="R27" s="504"/>
      <c r="S27" s="508"/>
      <c r="T27" s="507"/>
      <c r="V27" s="508"/>
      <c r="W27" s="507"/>
      <c r="X27" s="504"/>
      <c r="Y27" s="508"/>
      <c r="Z27" s="507"/>
    </row>
    <row r="28" spans="1:39" x14ac:dyDescent="0.25">
      <c r="B28" s="500"/>
      <c r="C28" s="511"/>
      <c r="D28" s="504"/>
      <c r="E28" s="500"/>
      <c r="F28" s="511"/>
      <c r="H28" s="546" t="s">
        <v>344</v>
      </c>
      <c r="I28" s="545">
        <v>3</v>
      </c>
      <c r="J28" s="504" t="s">
        <v>311</v>
      </c>
      <c r="K28" s="506" t="s">
        <v>343</v>
      </c>
      <c r="L28" s="537">
        <v>3</v>
      </c>
      <c r="M28" s="507"/>
      <c r="N28" s="504" t="s">
        <v>311</v>
      </c>
      <c r="O28" s="544" t="s">
        <v>87</v>
      </c>
      <c r="P28" s="543">
        <v>3</v>
      </c>
      <c r="Q28" s="507"/>
      <c r="R28" s="502" t="s">
        <v>311</v>
      </c>
      <c r="S28" s="506" t="s">
        <v>342</v>
      </c>
      <c r="T28" s="537">
        <v>2</v>
      </c>
      <c r="V28" s="506" t="s">
        <v>180</v>
      </c>
      <c r="W28" s="537">
        <v>3</v>
      </c>
      <c r="X28" s="504"/>
      <c r="Y28" s="508"/>
      <c r="Z28" s="507"/>
    </row>
    <row r="29" spans="1:39" ht="19.5" thickBot="1" x14ac:dyDescent="0.3">
      <c r="B29" s="500"/>
      <c r="C29" s="511"/>
      <c r="D29" s="504"/>
      <c r="E29" s="500"/>
      <c r="F29" s="511"/>
      <c r="H29" s="506" t="s">
        <v>125</v>
      </c>
      <c r="I29" s="537">
        <v>1</v>
      </c>
      <c r="J29" s="504"/>
      <c r="K29" s="506" t="s">
        <v>341</v>
      </c>
      <c r="L29" s="537">
        <v>1</v>
      </c>
      <c r="M29" s="507"/>
      <c r="O29" s="540" t="s">
        <v>340</v>
      </c>
      <c r="P29" s="539">
        <v>1</v>
      </c>
      <c r="Q29" s="507"/>
      <c r="R29" s="504"/>
      <c r="S29" s="500"/>
      <c r="T29" s="511"/>
      <c r="V29" s="500"/>
      <c r="W29" s="511"/>
      <c r="X29" s="504"/>
      <c r="Y29" s="508"/>
      <c r="Z29" s="507"/>
    </row>
    <row r="30" spans="1:39" ht="19.5" thickBot="1" x14ac:dyDescent="0.3">
      <c r="B30" s="500"/>
      <c r="C30" s="511"/>
      <c r="D30" s="504"/>
      <c r="E30" s="500"/>
      <c r="F30" s="511"/>
      <c r="H30" s="500"/>
      <c r="I30" s="511"/>
      <c r="J30" s="504"/>
      <c r="K30" s="508"/>
      <c r="L30" s="507"/>
      <c r="M30" s="507"/>
      <c r="Q30" s="507"/>
      <c r="V30" s="500"/>
      <c r="W30" s="511"/>
      <c r="X30" s="504"/>
      <c r="Y30" s="508"/>
      <c r="Z30" s="507"/>
    </row>
    <row r="31" spans="1:39" ht="19.5" thickBot="1" x14ac:dyDescent="0.3">
      <c r="B31" s="500"/>
      <c r="C31" s="511"/>
      <c r="D31" s="504"/>
      <c r="E31" s="500"/>
      <c r="F31" s="511"/>
      <c r="H31" s="533" t="s">
        <v>339</v>
      </c>
      <c r="I31" s="532">
        <v>3</v>
      </c>
      <c r="J31" s="504" t="s">
        <v>311</v>
      </c>
      <c r="K31" s="542" t="s">
        <v>338</v>
      </c>
      <c r="L31" s="541">
        <v>3</v>
      </c>
      <c r="M31" s="507"/>
      <c r="N31" s="504" t="s">
        <v>311</v>
      </c>
      <c r="O31" s="544" t="s">
        <v>337</v>
      </c>
      <c r="P31" s="543">
        <v>3</v>
      </c>
      <c r="Q31" s="507"/>
      <c r="R31" s="504" t="s">
        <v>311</v>
      </c>
      <c r="S31" s="542" t="s">
        <v>336</v>
      </c>
      <c r="T31" s="541">
        <v>3</v>
      </c>
      <c r="U31" s="504" t="s">
        <v>311</v>
      </c>
      <c r="V31" s="506" t="s">
        <v>173</v>
      </c>
      <c r="W31" s="537">
        <v>3</v>
      </c>
      <c r="X31" s="504" t="s">
        <v>311</v>
      </c>
      <c r="Y31" s="506" t="s">
        <v>335</v>
      </c>
      <c r="Z31" s="537">
        <v>3</v>
      </c>
    </row>
    <row r="32" spans="1:39" ht="19.5" thickBot="1" x14ac:dyDescent="0.3">
      <c r="B32" s="500"/>
      <c r="C32" s="511"/>
      <c r="D32" s="504"/>
      <c r="E32" s="500"/>
      <c r="F32" s="511"/>
      <c r="H32" s="540" t="s">
        <v>334</v>
      </c>
      <c r="I32" s="539">
        <v>1</v>
      </c>
      <c r="J32" s="504"/>
      <c r="K32" s="508"/>
      <c r="L32" s="507"/>
      <c r="M32" s="507"/>
      <c r="O32" s="540" t="s">
        <v>333</v>
      </c>
      <c r="P32" s="539">
        <v>1</v>
      </c>
      <c r="Q32" s="507"/>
      <c r="R32" s="534" t="s">
        <v>326</v>
      </c>
      <c r="S32" s="508"/>
      <c r="T32" s="507"/>
      <c r="X32" s="504"/>
      <c r="Y32" s="506" t="s">
        <v>245</v>
      </c>
      <c r="Z32" s="530">
        <v>3</v>
      </c>
    </row>
    <row r="33" spans="1:39" x14ac:dyDescent="0.25">
      <c r="B33" s="500"/>
      <c r="C33" s="511"/>
      <c r="D33" s="504"/>
      <c r="E33" s="500"/>
      <c r="F33" s="511"/>
      <c r="H33" s="500"/>
      <c r="I33" s="511"/>
      <c r="J33" s="504"/>
      <c r="K33" s="508"/>
      <c r="L33" s="507"/>
      <c r="M33" s="507"/>
      <c r="P33" s="499"/>
      <c r="Q33" s="507"/>
      <c r="R33" s="504"/>
      <c r="S33" s="533" t="s">
        <v>331</v>
      </c>
      <c r="T33" s="532">
        <v>3</v>
      </c>
      <c r="V33" s="506" t="s">
        <v>330</v>
      </c>
      <c r="W33" s="537">
        <v>2</v>
      </c>
      <c r="X33" s="504"/>
      <c r="Y33" s="506" t="s">
        <v>329</v>
      </c>
      <c r="Z33" s="537">
        <v>2</v>
      </c>
    </row>
    <row r="34" spans="1:39" ht="19.5" thickBot="1" x14ac:dyDescent="0.3">
      <c r="B34" s="500"/>
      <c r="C34" s="511"/>
      <c r="D34" s="504"/>
      <c r="E34" s="500"/>
      <c r="F34" s="511"/>
      <c r="H34" s="529"/>
      <c r="I34" s="507"/>
      <c r="K34" s="502"/>
      <c r="L34" s="502"/>
      <c r="M34" s="502"/>
      <c r="O34" s="519" t="s">
        <v>332</v>
      </c>
      <c r="P34" s="538">
        <v>3</v>
      </c>
      <c r="Q34" s="507"/>
      <c r="R34" s="504"/>
      <c r="S34" s="536" t="s">
        <v>176</v>
      </c>
      <c r="T34" s="535">
        <v>1</v>
      </c>
      <c r="V34" s="508"/>
      <c r="W34" s="507"/>
      <c r="X34" s="504"/>
      <c r="Y34" s="506" t="s">
        <v>327</v>
      </c>
      <c r="Z34" s="530">
        <v>3</v>
      </c>
    </row>
    <row r="35" spans="1:39" ht="19.5" thickBot="1" x14ac:dyDescent="0.3">
      <c r="D35" s="504"/>
      <c r="E35" s="500"/>
      <c r="F35" s="511"/>
      <c r="H35" s="529"/>
      <c r="I35" s="507"/>
      <c r="K35" s="502"/>
      <c r="L35" s="502"/>
      <c r="M35" s="502"/>
      <c r="O35" s="506" t="s">
        <v>328</v>
      </c>
      <c r="P35" s="537">
        <v>1</v>
      </c>
      <c r="Q35" s="507"/>
      <c r="R35" s="534" t="s">
        <v>326</v>
      </c>
      <c r="S35" s="508"/>
      <c r="T35" s="507"/>
      <c r="X35" s="504"/>
      <c r="Y35" s="508"/>
      <c r="Z35" s="507"/>
    </row>
    <row r="36" spans="1:39" x14ac:dyDescent="0.25">
      <c r="B36" s="500"/>
      <c r="C36" s="511"/>
      <c r="D36" s="504"/>
      <c r="E36" s="500"/>
      <c r="F36" s="511"/>
      <c r="H36" s="506" t="s">
        <v>153</v>
      </c>
      <c r="I36" s="530">
        <v>2</v>
      </c>
      <c r="K36" s="502"/>
      <c r="L36" s="502"/>
      <c r="M36" s="502"/>
      <c r="O36" s="506" t="s">
        <v>325</v>
      </c>
      <c r="P36" s="530">
        <v>2</v>
      </c>
      <c r="Q36" s="507"/>
      <c r="R36" s="504"/>
      <c r="S36" s="533" t="s">
        <v>324</v>
      </c>
      <c r="T36" s="532">
        <v>3</v>
      </c>
      <c r="V36" s="506" t="s">
        <v>323</v>
      </c>
      <c r="W36" s="530">
        <v>2</v>
      </c>
      <c r="X36" s="504"/>
      <c r="Y36" s="508"/>
      <c r="Z36" s="507"/>
    </row>
    <row r="37" spans="1:39" x14ac:dyDescent="0.25">
      <c r="B37" s="500"/>
      <c r="C37" s="511"/>
      <c r="D37" s="504"/>
      <c r="E37" s="500"/>
      <c r="F37" s="511"/>
      <c r="H37" s="529"/>
      <c r="I37" s="507"/>
      <c r="K37" s="502"/>
      <c r="L37" s="502"/>
      <c r="M37" s="502"/>
      <c r="O37" s="508"/>
      <c r="P37" s="507"/>
      <c r="Q37" s="507"/>
      <c r="R37" s="504"/>
      <c r="S37" s="508"/>
      <c r="T37" s="507"/>
      <c r="V37" s="508"/>
      <c r="W37" s="507"/>
      <c r="X37" s="504"/>
    </row>
    <row r="38" spans="1:39" x14ac:dyDescent="0.25">
      <c r="B38" s="500"/>
      <c r="C38" s="511"/>
      <c r="D38" s="504"/>
      <c r="E38" s="500"/>
      <c r="F38" s="511"/>
      <c r="H38" s="529"/>
      <c r="I38" s="507"/>
      <c r="K38" s="502"/>
      <c r="L38" s="502"/>
      <c r="M38" s="502"/>
      <c r="O38" s="508"/>
      <c r="P38" s="507"/>
      <c r="Q38" s="507"/>
      <c r="R38" s="504"/>
      <c r="S38" s="506" t="s">
        <v>197</v>
      </c>
      <c r="T38" s="530">
        <v>2</v>
      </c>
      <c r="V38" s="531" t="s">
        <v>322</v>
      </c>
      <c r="W38" s="530">
        <v>3</v>
      </c>
      <c r="X38" s="504"/>
    </row>
    <row r="39" spans="1:39" ht="19.5" thickBot="1" x14ac:dyDescent="0.3">
      <c r="Q39" s="507"/>
      <c r="R39" s="504"/>
      <c r="S39" s="506" t="s">
        <v>321</v>
      </c>
      <c r="T39" s="530">
        <v>2</v>
      </c>
      <c r="W39" s="499"/>
      <c r="X39" s="504"/>
      <c r="Y39" s="508"/>
      <c r="Z39" s="507"/>
    </row>
    <row r="40" spans="1:39" ht="19.5" thickBot="1" x14ac:dyDescent="0.3">
      <c r="B40" s="513" t="s">
        <v>320</v>
      </c>
      <c r="C40" s="517">
        <v>3</v>
      </c>
      <c r="D40" s="504"/>
      <c r="E40" s="500"/>
      <c r="F40" s="511"/>
      <c r="H40" s="529"/>
      <c r="I40" s="507"/>
      <c r="K40" s="502"/>
      <c r="L40" s="502"/>
      <c r="M40" s="502"/>
      <c r="Q40" s="507"/>
      <c r="R40" s="504"/>
      <c r="S40" s="508"/>
      <c r="T40" s="507"/>
      <c r="X40" s="504"/>
      <c r="Y40" s="508"/>
      <c r="Z40" s="507"/>
    </row>
    <row r="41" spans="1:39" x14ac:dyDescent="0.25">
      <c r="D41" s="504"/>
      <c r="E41" s="500"/>
      <c r="F41" s="511"/>
      <c r="H41" s="529"/>
      <c r="I41" s="507"/>
      <c r="R41" s="504"/>
      <c r="S41" s="508"/>
      <c r="T41" s="507"/>
      <c r="X41" s="504"/>
      <c r="Y41" s="508"/>
      <c r="Z41" s="507"/>
    </row>
    <row r="42" spans="1:39" s="500" customFormat="1" ht="15.75" customHeight="1" x14ac:dyDescent="0.25">
      <c r="D42" s="504"/>
      <c r="F42" s="511"/>
      <c r="G42" s="504"/>
      <c r="I42" s="511"/>
      <c r="J42" s="504"/>
      <c r="R42" s="504"/>
      <c r="U42" s="503"/>
      <c r="W42" s="511"/>
    </row>
    <row r="43" spans="1:39" s="522" customFormat="1" ht="19.5" thickBot="1" x14ac:dyDescent="0.3">
      <c r="A43" s="500"/>
      <c r="B43" s="524" t="s">
        <v>319</v>
      </c>
      <c r="C43" s="523">
        <f>SUM(C5:C42)</f>
        <v>19</v>
      </c>
      <c r="D43" s="525"/>
      <c r="E43" s="524"/>
      <c r="F43" s="523">
        <f>SUM(F5:F42)</f>
        <v>14</v>
      </c>
      <c r="G43" s="528"/>
      <c r="H43" s="524"/>
      <c r="I43" s="523">
        <f>SUM(I5:I42)</f>
        <v>22</v>
      </c>
      <c r="J43" s="525"/>
      <c r="K43" s="524"/>
      <c r="L43" s="523">
        <f>SUM(L5:L42)</f>
        <v>15</v>
      </c>
      <c r="M43" s="523"/>
      <c r="N43" s="528"/>
      <c r="O43" s="524"/>
      <c r="P43" s="523">
        <f>SUM(P5:P42)</f>
        <v>17</v>
      </c>
      <c r="Q43" s="523"/>
      <c r="R43" s="525"/>
      <c r="S43" s="527"/>
      <c r="T43" s="523">
        <f>SUM(T5:T42)</f>
        <v>25</v>
      </c>
      <c r="U43" s="526"/>
      <c r="V43" s="524"/>
      <c r="W43" s="523">
        <f>SUM(W5:W42)</f>
        <v>21</v>
      </c>
      <c r="X43" s="525"/>
      <c r="Y43" s="524"/>
      <c r="Z43" s="523">
        <f>SUM(Z5:ZZ42)</f>
        <v>17</v>
      </c>
      <c r="AA43" s="500"/>
      <c r="AB43" s="500"/>
      <c r="AC43" s="500"/>
      <c r="AD43" s="500"/>
      <c r="AE43" s="500"/>
      <c r="AF43" s="500"/>
      <c r="AG43" s="500"/>
      <c r="AH43" s="500"/>
      <c r="AI43" s="500"/>
      <c r="AJ43" s="500"/>
      <c r="AK43" s="500"/>
      <c r="AL43" s="500"/>
      <c r="AM43" s="500"/>
    </row>
    <row r="44" spans="1:39" ht="19.5" thickBot="1" x14ac:dyDescent="0.3">
      <c r="S44" s="521"/>
      <c r="T44" s="520"/>
    </row>
    <row r="45" spans="1:39" ht="19.5" thickBot="1" x14ac:dyDescent="0.3">
      <c r="B45" s="519" t="s">
        <v>318</v>
      </c>
      <c r="C45" s="518">
        <v>2</v>
      </c>
      <c r="K45" s="502"/>
      <c r="L45" s="502"/>
      <c r="M45" s="504"/>
      <c r="N45" s="516" t="s">
        <v>317</v>
      </c>
      <c r="O45" s="517">
        <v>3</v>
      </c>
      <c r="P45" s="507"/>
      <c r="V45" s="506" t="s">
        <v>316</v>
      </c>
      <c r="W45" s="505">
        <v>3</v>
      </c>
    </row>
    <row r="46" spans="1:39" ht="19.5" thickBot="1" x14ac:dyDescent="0.3">
      <c r="J46" s="506" t="s">
        <v>315</v>
      </c>
      <c r="K46" s="505">
        <v>2</v>
      </c>
      <c r="L46" s="507"/>
      <c r="M46" s="504"/>
      <c r="N46" s="500"/>
      <c r="O46" s="500"/>
      <c r="P46" s="500"/>
      <c r="X46" s="514" t="s">
        <v>311</v>
      </c>
      <c r="Y46" s="516" t="s">
        <v>314</v>
      </c>
      <c r="Z46" s="515">
        <v>2</v>
      </c>
    </row>
    <row r="47" spans="1:39" ht="19.5" thickBot="1" x14ac:dyDescent="0.3">
      <c r="J47" s="500"/>
      <c r="K47" s="500"/>
      <c r="L47" s="507"/>
      <c r="M47" s="504"/>
      <c r="N47" s="500"/>
      <c r="O47" s="500"/>
      <c r="P47" s="500"/>
      <c r="X47" s="514"/>
      <c r="Y47" s="513" t="s">
        <v>313</v>
      </c>
      <c r="Z47" s="512">
        <v>3</v>
      </c>
    </row>
    <row r="48" spans="1:39" x14ac:dyDescent="0.25">
      <c r="J48" s="506" t="s">
        <v>312</v>
      </c>
      <c r="K48" s="505">
        <v>2</v>
      </c>
      <c r="L48" s="507"/>
      <c r="M48" s="504" t="s">
        <v>311</v>
      </c>
      <c r="N48" s="508"/>
      <c r="O48" s="508"/>
      <c r="P48" s="507"/>
      <c r="V48" s="500"/>
      <c r="W48" s="511"/>
      <c r="X48" s="504" t="s">
        <v>311</v>
      </c>
      <c r="Y48" s="506" t="s">
        <v>310</v>
      </c>
      <c r="Z48" s="510">
        <v>3</v>
      </c>
    </row>
    <row r="49" spans="15:26" x14ac:dyDescent="0.25">
      <c r="V49" s="500"/>
      <c r="W49" s="511"/>
      <c r="X49" s="509"/>
      <c r="Y49" s="506" t="s">
        <v>309</v>
      </c>
      <c r="Z49" s="510">
        <v>3</v>
      </c>
    </row>
    <row r="50" spans="15:26" x14ac:dyDescent="0.25">
      <c r="O50" s="506" t="s">
        <v>308</v>
      </c>
      <c r="P50" s="505">
        <v>3</v>
      </c>
      <c r="Q50" s="507"/>
      <c r="R50" s="509"/>
      <c r="S50" s="508"/>
      <c r="T50" s="507"/>
      <c r="V50" s="506" t="s">
        <v>307</v>
      </c>
      <c r="W50" s="505">
        <v>2</v>
      </c>
      <c r="X50" s="504"/>
      <c r="Y50" s="500"/>
    </row>
    <row r="51" spans="15:26" x14ac:dyDescent="0.25">
      <c r="O51" s="508"/>
      <c r="P51" s="507"/>
      <c r="Q51" s="507"/>
      <c r="R51" s="509"/>
      <c r="S51" s="508"/>
      <c r="T51" s="507"/>
      <c r="V51" s="506" t="s">
        <v>304</v>
      </c>
      <c r="W51" s="505">
        <v>3</v>
      </c>
      <c r="X51" s="504"/>
      <c r="Y51" s="500"/>
    </row>
  </sheetData>
  <phoneticPr fontId="5" type="noConversion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A81E9320706C4DBB9C48432C595CBF" ma:contentTypeVersion="7" ma:contentTypeDescription="Create a new document." ma:contentTypeScope="" ma:versionID="1f2cb964638dd69ed5f34e7c75ce0f8e">
  <xsd:schema xmlns:xsd="http://www.w3.org/2001/XMLSchema" xmlns:xs="http://www.w3.org/2001/XMLSchema" xmlns:p="http://schemas.microsoft.com/office/2006/metadata/properties" xmlns:ns2="dc1e047a-36d4-4384-a5e5-6fcb501eacc8" targetNamespace="http://schemas.microsoft.com/office/2006/metadata/properties" ma:root="true" ma:fieldsID="9ee263280be0b6c5089210d36660b6c0" ns2:_="">
    <xsd:import namespace="dc1e047a-36d4-4384-a5e5-6fcb501ea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e047a-36d4-4384-a5e5-6fcb501ea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FEBA32-809D-48E9-8C42-3768AF0B56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1D8C22-00F4-4245-B4FD-7A088EB0A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e047a-36d4-4384-a5e5-6fcb501ea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A5C205-6F4B-468D-B96E-86CFA4C9AB5A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c1e047a-36d4-4384-a5e5-6fcb501eac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Old</vt:lpstr>
      <vt:lpstr>生物醫學-必修科目表</vt:lpstr>
      <vt:lpstr>生醫</vt:lpstr>
      <vt:lpstr>特色學程</vt:lpstr>
      <vt:lpstr>學分整理</vt:lpstr>
      <vt:lpstr>新開課程</vt:lpstr>
      <vt:lpstr>生醫選課地圖</vt:lpstr>
      <vt:lpstr>生醫選課地圖!Print_Area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Jim-Mei</dc:creator>
  <cp:keywords/>
  <dc:description/>
  <cp:lastModifiedBy>User</cp:lastModifiedBy>
  <cp:revision/>
  <dcterms:created xsi:type="dcterms:W3CDTF">2020-01-07T05:11:39Z</dcterms:created>
  <dcterms:modified xsi:type="dcterms:W3CDTF">2021-07-08T08:04:15Z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0x010100CAA81E9320706C4DBB9C48432C595CBF</vt:lpwstr>
  </property>
</Properties>
</file>